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30720" windowHeight="13620" firstSheet="9" activeTab="15"/>
  </bookViews>
  <sheets>
    <sheet name="1收支总表" sheetId="1" r:id="rId1"/>
    <sheet name="2收入总表" sheetId="2" r:id="rId2"/>
    <sheet name="3支出总表" sheetId="3" r:id="rId3"/>
    <sheet name="4财拨总表" sheetId="4" r:id="rId4"/>
    <sheet name="5一般公共预算收支总表" sheetId="5" r:id="rId5"/>
    <sheet name="6一般预算支出" sheetId="6" r:id="rId6"/>
    <sheet name="7一般预算基本支出" sheetId="7" r:id="rId7"/>
    <sheet name="8一般公共预算三公" sheetId="8" r:id="rId8"/>
    <sheet name="9项目绩效目标表" sheetId="9" r:id="rId9"/>
    <sheet name="10政府购买服务预算表" sheetId="10" r:id="rId10"/>
    <sheet name="11政府采购预算表" sheetId="11" r:id="rId11"/>
    <sheet name="12政府性基金收支总表" sheetId="12" r:id="rId12"/>
    <sheet name="13政府性基金" sheetId="13" r:id="rId13"/>
    <sheet name="14政府性基金基本支出" sheetId="14" r:id="rId14"/>
    <sheet name="15政府性基金“三公”经费" sheetId="15" r:id="rId15"/>
    <sheet name="16项目支出" sheetId="16" r:id="rId16"/>
  </sheets>
  <definedNames>
    <definedName name="_xlnm.Print_Area" localSheetId="9">'10政府购买服务预算表'!$B$1:$H$22</definedName>
    <definedName name="_xlnm.Print_Area" localSheetId="0">'1收支总表'!$B$1:$E$37</definedName>
    <definedName name="_xlnm.Print_Area" localSheetId="1">'2收入总表'!$B$1:$Q$23</definedName>
    <definedName name="_xlnm.Print_Area" localSheetId="5">'6一般预算支出'!$B$1:$I$47</definedName>
    <definedName name="_xlnm.Print_Area" localSheetId="6">'7一般预算基本支出'!$B$1:$H$40</definedName>
    <definedName name="_xlnm.Print_Area" localSheetId="7">'8一般公共预算三公'!$B$1:$I$22</definedName>
  </definedNames>
  <calcPr calcId="144525"/>
</workbook>
</file>

<file path=xl/sharedStrings.xml><?xml version="1.0" encoding="utf-8"?>
<sst xmlns="http://schemas.openxmlformats.org/spreadsheetml/2006/main" count="911" uniqueCount="354">
  <si>
    <t>附表1</t>
  </si>
  <si>
    <t>收支预算总表</t>
  </si>
  <si>
    <t>部门/单位：中国共产党昌都市直属机关工作委员会</t>
  </si>
  <si>
    <t>金额单位：万元</t>
  </si>
  <si>
    <t>收    入</t>
  </si>
  <si>
    <t>支    出</t>
  </si>
  <si>
    <t>项    目</t>
  </si>
  <si>
    <t>预算数</t>
  </si>
  <si>
    <r>
      <rPr>
        <sz val="11"/>
        <rFont val="宋体"/>
        <charset val="134"/>
      </rPr>
      <t>一、一般公共预算拨款收入</t>
    </r>
  </si>
  <si>
    <r>
      <rPr>
        <sz val="11"/>
        <rFont val="宋体"/>
        <charset val="134"/>
      </rPr>
      <t>一、一般公共服务支出</t>
    </r>
  </si>
  <si>
    <r>
      <rPr>
        <sz val="11"/>
        <rFont val="宋体"/>
        <charset val="134"/>
      </rPr>
      <t>二、政府性基金预算拨款收入</t>
    </r>
  </si>
  <si>
    <r>
      <rPr>
        <sz val="11"/>
        <rFont val="宋体"/>
        <charset val="134"/>
      </rPr>
      <t>二、外交支出</t>
    </r>
  </si>
  <si>
    <r>
      <rPr>
        <sz val="11"/>
        <rFont val="宋体"/>
        <charset val="134"/>
      </rPr>
      <t>三、国有资本经营预算拨款收入</t>
    </r>
  </si>
  <si>
    <r>
      <rPr>
        <sz val="11"/>
        <rFont val="宋体"/>
        <charset val="134"/>
      </rPr>
      <t>三、国防支出</t>
    </r>
  </si>
  <si>
    <r>
      <rPr>
        <sz val="11"/>
        <rFont val="宋体"/>
        <charset val="134"/>
      </rPr>
      <t>四、财政专户管理资金收入</t>
    </r>
  </si>
  <si>
    <r>
      <rPr>
        <sz val="11"/>
        <rFont val="宋体"/>
        <charset val="134"/>
      </rPr>
      <t>四、公共安全支出</t>
    </r>
  </si>
  <si>
    <r>
      <rPr>
        <sz val="11"/>
        <rFont val="宋体"/>
        <charset val="134"/>
      </rPr>
      <t>五、事业收入</t>
    </r>
  </si>
  <si>
    <r>
      <rPr>
        <sz val="11"/>
        <rFont val="宋体"/>
        <charset val="134"/>
      </rPr>
      <t>五、教育支出</t>
    </r>
  </si>
  <si>
    <r>
      <rPr>
        <sz val="11"/>
        <rFont val="宋体"/>
        <charset val="134"/>
      </rPr>
      <t>六、上级补助收入</t>
    </r>
  </si>
  <si>
    <r>
      <rPr>
        <sz val="11"/>
        <rFont val="宋体"/>
        <charset val="134"/>
      </rPr>
      <t>六、科学技术支出</t>
    </r>
  </si>
  <si>
    <r>
      <rPr>
        <sz val="11"/>
        <rFont val="宋体"/>
        <charset val="134"/>
      </rPr>
      <t>七、附属单位上缴收入</t>
    </r>
  </si>
  <si>
    <r>
      <rPr>
        <sz val="11"/>
        <rFont val="宋体"/>
        <charset val="134"/>
      </rPr>
      <t>七、文化旅游体育与传媒支出</t>
    </r>
  </si>
  <si>
    <r>
      <rPr>
        <sz val="11"/>
        <rFont val="宋体"/>
        <charset val="134"/>
      </rPr>
      <t>八、事业单位经营收入</t>
    </r>
  </si>
  <si>
    <r>
      <rPr>
        <sz val="11"/>
        <rFont val="宋体"/>
        <charset val="134"/>
      </rPr>
      <t>八、社会保障和就业支出</t>
    </r>
  </si>
  <si>
    <r>
      <rPr>
        <sz val="11"/>
        <rFont val="宋体"/>
        <charset val="134"/>
      </rPr>
      <t>九、其他收入</t>
    </r>
  </si>
  <si>
    <r>
      <rPr>
        <sz val="11"/>
        <rFont val="宋体"/>
        <charset val="134"/>
      </rPr>
      <t>九、社会保险基金支出</t>
    </r>
  </si>
  <si>
    <t/>
  </si>
  <si>
    <r>
      <rPr>
        <sz val="11"/>
        <rFont val="宋体"/>
        <charset val="134"/>
      </rPr>
      <t>十、卫生健康支出</t>
    </r>
  </si>
  <si>
    <r>
      <rPr>
        <sz val="11"/>
        <rFont val="宋体"/>
        <charset val="134"/>
      </rPr>
      <t>十一、节能环保支出</t>
    </r>
  </si>
  <si>
    <r>
      <rPr>
        <sz val="11"/>
        <rFont val="宋体"/>
        <charset val="134"/>
      </rPr>
      <t>十二、城乡社区支出</t>
    </r>
  </si>
  <si>
    <r>
      <rPr>
        <sz val="11"/>
        <rFont val="宋体"/>
        <charset val="134"/>
      </rPr>
      <t>十三、农林水支出</t>
    </r>
  </si>
  <si>
    <r>
      <rPr>
        <sz val="11"/>
        <rFont val="宋体"/>
        <charset val="134"/>
      </rPr>
      <t>十四、交通运输支出</t>
    </r>
  </si>
  <si>
    <r>
      <rPr>
        <sz val="11"/>
        <rFont val="宋体"/>
        <charset val="134"/>
      </rPr>
      <t>十五、资源勘探工业信息等支出</t>
    </r>
  </si>
  <si>
    <r>
      <rPr>
        <sz val="11"/>
        <rFont val="宋体"/>
        <charset val="134"/>
      </rPr>
      <t>十六、商业服务业等支出</t>
    </r>
  </si>
  <si>
    <r>
      <rPr>
        <sz val="11"/>
        <rFont val="宋体"/>
        <charset val="134"/>
      </rPr>
      <t>十七、金融支出</t>
    </r>
  </si>
  <si>
    <r>
      <rPr>
        <sz val="11"/>
        <rFont val="宋体"/>
        <charset val="134"/>
      </rPr>
      <t>十八、援助其他地区支出</t>
    </r>
  </si>
  <si>
    <r>
      <rPr>
        <sz val="11"/>
        <rFont val="宋体"/>
        <charset val="134"/>
      </rPr>
      <t>十九、自然资源海洋气象等支出</t>
    </r>
  </si>
  <si>
    <r>
      <rPr>
        <sz val="11"/>
        <rFont val="宋体"/>
        <charset val="134"/>
      </rPr>
      <t>二十、住房保障支出</t>
    </r>
  </si>
  <si>
    <r>
      <rPr>
        <sz val="11"/>
        <rFont val="宋体"/>
        <charset val="134"/>
      </rPr>
      <t>二十一、粮油物资储备支出</t>
    </r>
  </si>
  <si>
    <r>
      <rPr>
        <sz val="11"/>
        <rFont val="宋体"/>
        <charset val="134"/>
      </rPr>
      <t>二十二、国有资本经营预算支出</t>
    </r>
  </si>
  <si>
    <r>
      <rPr>
        <sz val="11"/>
        <rFont val="宋体"/>
        <charset val="134"/>
      </rPr>
      <t>二十三、灾害防治及应急管理支出</t>
    </r>
  </si>
  <si>
    <r>
      <rPr>
        <sz val="11"/>
        <rFont val="宋体"/>
        <charset val="134"/>
      </rPr>
      <t>二十四、其他支出</t>
    </r>
  </si>
  <si>
    <r>
      <rPr>
        <sz val="11"/>
        <rFont val="宋体"/>
        <charset val="134"/>
      </rPr>
      <t>二十五、债务付息支出</t>
    </r>
  </si>
  <si>
    <r>
      <rPr>
        <sz val="11"/>
        <rFont val="宋体"/>
        <charset val="134"/>
      </rPr>
      <t>二十六、债务发行费用支出</t>
    </r>
  </si>
  <si>
    <r>
      <rPr>
        <sz val="11"/>
        <rFont val="宋体"/>
        <charset val="134"/>
      </rPr>
      <t>二十七、抗疫特别国债安排的支出</t>
    </r>
  </si>
  <si>
    <t>本年收入合计</t>
  </si>
  <si>
    <t>本年支出合计</t>
  </si>
  <si>
    <r>
      <rPr>
        <sz val="11"/>
        <rFont val="宋体"/>
        <charset val="134"/>
      </rPr>
      <t>上年结转结余</t>
    </r>
  </si>
  <si>
    <r>
      <rPr>
        <sz val="11"/>
        <rFont val="宋体"/>
        <charset val="134"/>
      </rPr>
      <t>年终结转结余</t>
    </r>
  </si>
  <si>
    <t>收入总计</t>
  </si>
  <si>
    <t>支出总计</t>
  </si>
  <si>
    <t>注：本套报表金额单位转换时可能存在尾数误差。</t>
  </si>
  <si>
    <t>附表2</t>
  </si>
  <si>
    <t>收入总表</t>
  </si>
  <si>
    <t>部门（单位）代码</t>
  </si>
  <si>
    <t>部门（单位）
名称</t>
  </si>
  <si>
    <t>合计</t>
  </si>
  <si>
    <t>本年收入</t>
  </si>
  <si>
    <t>上年结转结余</t>
  </si>
  <si>
    <t>小计</t>
  </si>
  <si>
    <t>一般公共预算资金</t>
  </si>
  <si>
    <t>政府性基金预算资金</t>
  </si>
  <si>
    <t>国有资本经营预算资金</t>
  </si>
  <si>
    <t>财政专户管理资金</t>
  </si>
  <si>
    <t>单位资金</t>
  </si>
  <si>
    <t>非财政拨款资金</t>
  </si>
  <si>
    <t>cds145001</t>
  </si>
  <si>
    <t>中国共产党昌都市直属机关工作委员会</t>
  </si>
  <si>
    <t>合    计</t>
  </si>
  <si>
    <t>附表3</t>
  </si>
  <si>
    <t>支出总表</t>
  </si>
  <si>
    <t>单位/科目编码</t>
  </si>
  <si>
    <t>单位/科目名称</t>
  </si>
  <si>
    <t>基本支出</t>
  </si>
  <si>
    <t>项目支出</t>
  </si>
  <si>
    <t>非财政拨款支出</t>
  </si>
  <si>
    <t>事业单位经营支出</t>
  </si>
  <si>
    <t>上缴上级支出</t>
  </si>
  <si>
    <t>对附属单位补助支出</t>
  </si>
  <si>
    <t>工资福利支出</t>
  </si>
  <si>
    <t>对个人和家庭补助</t>
  </si>
  <si>
    <t>其他</t>
  </si>
  <si>
    <t>公用经费</t>
  </si>
  <si>
    <t>基本工资</t>
  </si>
  <si>
    <t>津贴补贴</t>
  </si>
  <si>
    <t>奖金</t>
  </si>
  <si>
    <t>公务员医疗补助缴费</t>
  </si>
  <si>
    <t>其他社会保障缴费</t>
  </si>
  <si>
    <t>住房公积金</t>
  </si>
  <si>
    <t>机关事业单位基本养老保险缴费</t>
  </si>
  <si>
    <t>职工基本医疗保险缴费</t>
  </si>
  <si>
    <t>医疗费</t>
  </si>
  <si>
    <t>休假探亲费</t>
  </si>
  <si>
    <t>其他工资福利支出</t>
  </si>
  <si>
    <t>个人取暖费</t>
  </si>
  <si>
    <t>商品和服务支出</t>
  </si>
  <si>
    <t>办公费</t>
  </si>
  <si>
    <t>水费</t>
  </si>
  <si>
    <t>电费</t>
  </si>
  <si>
    <t>邮电费</t>
  </si>
  <si>
    <t>公务用车运行维护费</t>
  </si>
  <si>
    <t>差旅费</t>
  </si>
  <si>
    <t>会议费</t>
  </si>
  <si>
    <t>取暖费</t>
  </si>
  <si>
    <t>公务接待费</t>
  </si>
  <si>
    <t>工会经费</t>
  </si>
  <si>
    <t>福利费</t>
  </si>
  <si>
    <t>残疾人就业保障金</t>
  </si>
  <si>
    <t>食堂补助</t>
  </si>
  <si>
    <t>其他商品和服务支出</t>
  </si>
  <si>
    <t>对个人和家庭补助支出</t>
  </si>
  <si>
    <t>生活补助</t>
  </si>
  <si>
    <t>退休人员护工费</t>
  </si>
  <si>
    <t>子女探亲交通费</t>
  </si>
  <si>
    <t>其他对个人和家庭补助支出</t>
  </si>
  <si>
    <t>培训与会议类专项经费</t>
  </si>
  <si>
    <t>市直机关干部职工运动会</t>
  </si>
  <si>
    <t>机关党建经费</t>
  </si>
  <si>
    <t>党内激励帮扶资金</t>
  </si>
  <si>
    <t>印制党建宣传资料</t>
  </si>
  <si>
    <t>机动经费</t>
  </si>
  <si>
    <t>附表4</t>
  </si>
  <si>
    <t>财政拨款收支预算总表</t>
  </si>
  <si>
    <t>一、本年收入</t>
  </si>
  <si>
    <t>一、本年支出</t>
  </si>
  <si>
    <r>
      <rPr>
        <sz val="11"/>
        <rFont val="宋体"/>
        <charset val="134"/>
      </rPr>
      <t>（一）一般公共预算资金</t>
    </r>
  </si>
  <si>
    <r>
      <rPr>
        <sz val="11"/>
        <rFont val="宋体"/>
        <charset val="134"/>
      </rPr>
      <t>（一）一般公共服务支出</t>
    </r>
  </si>
  <si>
    <r>
      <rPr>
        <sz val="11"/>
        <rFont val="宋体"/>
        <charset val="134"/>
      </rPr>
      <t>（二）政府性基金预算资金</t>
    </r>
  </si>
  <si>
    <r>
      <rPr>
        <sz val="11"/>
        <rFont val="宋体"/>
        <charset val="134"/>
      </rPr>
      <t>（二）外交支出</t>
    </r>
  </si>
  <si>
    <r>
      <rPr>
        <sz val="11"/>
        <rFont val="宋体"/>
        <charset val="134"/>
      </rPr>
      <t>（三）国有资本经营预算资金</t>
    </r>
  </si>
  <si>
    <r>
      <rPr>
        <sz val="11"/>
        <rFont val="宋体"/>
        <charset val="134"/>
      </rPr>
      <t>（三）国防支出</t>
    </r>
  </si>
  <si>
    <r>
      <rPr>
        <sz val="11"/>
        <rFont val="宋体"/>
        <charset val="134"/>
      </rPr>
      <t>（四）公共安全支出</t>
    </r>
  </si>
  <si>
    <r>
      <rPr>
        <sz val="11"/>
        <rFont val="宋体"/>
        <charset val="134"/>
      </rPr>
      <t>（五）教育支出</t>
    </r>
  </si>
  <si>
    <r>
      <rPr>
        <sz val="11"/>
        <rFont val="宋体"/>
        <charset val="134"/>
      </rPr>
      <t>（六）科学技术支出</t>
    </r>
  </si>
  <si>
    <r>
      <rPr>
        <sz val="11"/>
        <rFont val="宋体"/>
        <charset val="134"/>
      </rPr>
      <t>（七）文化旅游体育与传媒支出</t>
    </r>
  </si>
  <si>
    <r>
      <rPr>
        <sz val="11"/>
        <rFont val="宋体"/>
        <charset val="134"/>
      </rPr>
      <t>（八）社会保障和就业支出</t>
    </r>
  </si>
  <si>
    <r>
      <rPr>
        <sz val="11"/>
        <rFont val="宋体"/>
        <charset val="134"/>
      </rPr>
      <t>（九）社会保险基金支出</t>
    </r>
  </si>
  <si>
    <r>
      <rPr>
        <sz val="11"/>
        <rFont val="宋体"/>
        <charset val="134"/>
      </rPr>
      <t>（十）卫生健康支出</t>
    </r>
  </si>
  <si>
    <r>
      <rPr>
        <sz val="11"/>
        <rFont val="宋体"/>
        <charset val="134"/>
      </rPr>
      <t>（十一）节能环保支出</t>
    </r>
  </si>
  <si>
    <r>
      <rPr>
        <sz val="11"/>
        <rFont val="宋体"/>
        <charset val="134"/>
      </rPr>
      <t>（十二）城乡社区支出</t>
    </r>
  </si>
  <si>
    <r>
      <rPr>
        <sz val="11"/>
        <rFont val="宋体"/>
        <charset val="134"/>
      </rPr>
      <t>（十三）农林水支出</t>
    </r>
  </si>
  <si>
    <r>
      <rPr>
        <sz val="11"/>
        <rFont val="宋体"/>
        <charset val="134"/>
      </rPr>
      <t>（十四）交通运输支出</t>
    </r>
  </si>
  <si>
    <r>
      <rPr>
        <sz val="11"/>
        <rFont val="宋体"/>
        <charset val="134"/>
      </rPr>
      <t>（十五）资源勘探工业信息等支出</t>
    </r>
  </si>
  <si>
    <r>
      <rPr>
        <sz val="11"/>
        <rFont val="宋体"/>
        <charset val="134"/>
      </rPr>
      <t>（十六）商业服务业等支出</t>
    </r>
  </si>
  <si>
    <r>
      <rPr>
        <sz val="11"/>
        <rFont val="宋体"/>
        <charset val="134"/>
      </rPr>
      <t>（十七）金融支出</t>
    </r>
  </si>
  <si>
    <r>
      <rPr>
        <sz val="11"/>
        <rFont val="宋体"/>
        <charset val="134"/>
      </rPr>
      <t>（十八）援助其他地区支出</t>
    </r>
  </si>
  <si>
    <r>
      <rPr>
        <sz val="11"/>
        <rFont val="宋体"/>
        <charset val="134"/>
      </rPr>
      <t>（十九）自然资源海洋气象等支出</t>
    </r>
  </si>
  <si>
    <r>
      <rPr>
        <sz val="11"/>
        <rFont val="宋体"/>
        <charset val="134"/>
      </rPr>
      <t>（二十）住房保障支出</t>
    </r>
  </si>
  <si>
    <r>
      <rPr>
        <sz val="11"/>
        <rFont val="宋体"/>
        <charset val="134"/>
      </rPr>
      <t>（二十一）粮油物资储备支出</t>
    </r>
  </si>
  <si>
    <r>
      <rPr>
        <sz val="11"/>
        <rFont val="宋体"/>
        <charset val="134"/>
      </rPr>
      <t>（二十二）国有资本经营预算支出</t>
    </r>
  </si>
  <si>
    <r>
      <rPr>
        <sz val="11"/>
        <rFont val="宋体"/>
        <charset val="134"/>
      </rPr>
      <t>（二十三）灾害防治及应急管理支出</t>
    </r>
  </si>
  <si>
    <r>
      <rPr>
        <sz val="11"/>
        <rFont val="宋体"/>
        <charset val="134"/>
      </rPr>
      <t>（二十四）其他支出</t>
    </r>
  </si>
  <si>
    <r>
      <rPr>
        <sz val="11"/>
        <rFont val="宋体"/>
        <charset val="134"/>
      </rPr>
      <t>（二十五）债务付息支出</t>
    </r>
  </si>
  <si>
    <r>
      <rPr>
        <sz val="11"/>
        <rFont val="宋体"/>
        <charset val="134"/>
      </rPr>
      <t>（二十六）债务发行费用支出</t>
    </r>
  </si>
  <si>
    <r>
      <rPr>
        <sz val="11"/>
        <rFont val="宋体"/>
        <charset val="134"/>
      </rPr>
      <t>（二十七）抗疫特别国债安排的支出</t>
    </r>
  </si>
  <si>
    <t>二、上年结转</t>
  </si>
  <si>
    <t>二、年终结转结余</t>
  </si>
  <si>
    <r>
      <rPr>
        <sz val="11"/>
        <rFont val="宋体"/>
        <charset val="134"/>
      </rPr>
      <t>（一）政府预算资金</t>
    </r>
  </si>
  <si>
    <r>
      <rPr>
        <sz val="11"/>
        <rFont val="宋体"/>
        <charset val="134"/>
      </rPr>
      <t>（二）一般公共预算资金</t>
    </r>
  </si>
  <si>
    <r>
      <rPr>
        <sz val="11"/>
        <rFont val="宋体"/>
        <charset val="134"/>
      </rPr>
      <t>（三）一般债券</t>
    </r>
  </si>
  <si>
    <r>
      <rPr>
        <sz val="11"/>
        <rFont val="宋体"/>
        <charset val="134"/>
      </rPr>
      <t>（四）外国政府和国际组织贷款</t>
    </r>
  </si>
  <si>
    <r>
      <rPr>
        <sz val="11"/>
        <rFont val="宋体"/>
        <charset val="134"/>
      </rPr>
      <t>（五）外国政府和国际组织赠款</t>
    </r>
  </si>
  <si>
    <r>
      <rPr>
        <sz val="11"/>
        <rFont val="宋体"/>
        <charset val="134"/>
      </rPr>
      <t>（六）政府性基金预算资金</t>
    </r>
  </si>
  <si>
    <r>
      <rPr>
        <sz val="11"/>
        <rFont val="宋体"/>
        <charset val="134"/>
      </rPr>
      <t>（七）专项债券</t>
    </r>
  </si>
  <si>
    <r>
      <rPr>
        <sz val="11"/>
        <rFont val="宋体"/>
        <charset val="134"/>
      </rPr>
      <t>（八）国有资本经营预算资金</t>
    </r>
  </si>
  <si>
    <r>
      <rPr>
        <sz val="11"/>
        <rFont val="宋体"/>
        <charset val="134"/>
      </rPr>
      <t>（九）社会保险基金预算资金</t>
    </r>
  </si>
  <si>
    <t>附表5</t>
  </si>
  <si>
    <t>一般公共预算收支总表</t>
  </si>
  <si>
    <r>
      <rPr>
        <b/>
        <sz val="11"/>
        <rFont val="宋体"/>
        <charset val="134"/>
      </rPr>
      <t>一、本年收入</t>
    </r>
  </si>
  <si>
    <r>
      <rPr>
        <b/>
        <sz val="11"/>
        <rFont val="宋体"/>
        <charset val="134"/>
      </rPr>
      <t>一、本年支出</t>
    </r>
  </si>
  <si>
    <r>
      <rPr>
        <sz val="11"/>
        <rFont val="宋体"/>
        <charset val="134"/>
      </rPr>
      <t>（九）卫生健康支出</t>
    </r>
  </si>
  <si>
    <r>
      <rPr>
        <sz val="11"/>
        <rFont val="宋体"/>
        <charset val="134"/>
      </rPr>
      <t>（十）节能环保支出</t>
    </r>
  </si>
  <si>
    <r>
      <rPr>
        <sz val="11"/>
        <rFont val="宋体"/>
        <charset val="134"/>
      </rPr>
      <t>（十一）城乡社区支出</t>
    </r>
  </si>
  <si>
    <r>
      <rPr>
        <sz val="11"/>
        <rFont val="宋体"/>
        <charset val="134"/>
      </rPr>
      <t>（十二）农林水支出</t>
    </r>
  </si>
  <si>
    <r>
      <rPr>
        <sz val="11"/>
        <rFont val="宋体"/>
        <charset val="134"/>
      </rPr>
      <t>（十三）交通运输支出</t>
    </r>
  </si>
  <si>
    <r>
      <rPr>
        <sz val="11"/>
        <rFont val="宋体"/>
        <charset val="134"/>
      </rPr>
      <t>（十四）资源勘探工业信息等支出</t>
    </r>
  </si>
  <si>
    <r>
      <rPr>
        <sz val="11"/>
        <rFont val="宋体"/>
        <charset val="134"/>
      </rPr>
      <t>（十五）商业服务业等支出</t>
    </r>
  </si>
  <si>
    <r>
      <rPr>
        <sz val="11"/>
        <rFont val="宋体"/>
        <charset val="134"/>
      </rPr>
      <t>（十六）金融支出</t>
    </r>
  </si>
  <si>
    <r>
      <rPr>
        <sz val="11"/>
        <rFont val="宋体"/>
        <charset val="134"/>
      </rPr>
      <t>（十七）援助其他地区支出</t>
    </r>
  </si>
  <si>
    <r>
      <rPr>
        <sz val="11"/>
        <rFont val="宋体"/>
        <charset val="134"/>
      </rPr>
      <t>（十八）自然资源海洋气象等支出</t>
    </r>
  </si>
  <si>
    <r>
      <rPr>
        <sz val="11"/>
        <rFont val="宋体"/>
        <charset val="134"/>
      </rPr>
      <t>（十九）住房保障支出</t>
    </r>
  </si>
  <si>
    <r>
      <rPr>
        <sz val="11"/>
        <rFont val="宋体"/>
        <charset val="134"/>
      </rPr>
      <t>（二十）粮油物资储备支出</t>
    </r>
  </si>
  <si>
    <r>
      <rPr>
        <sz val="11"/>
        <rFont val="宋体"/>
        <charset val="134"/>
      </rPr>
      <t>（二十一）灾害防治及应急管理支出</t>
    </r>
  </si>
  <si>
    <r>
      <rPr>
        <sz val="11"/>
        <rFont val="宋体"/>
        <charset val="134"/>
      </rPr>
      <t>（二十二）其他支出</t>
    </r>
  </si>
  <si>
    <r>
      <rPr>
        <sz val="11"/>
        <rFont val="宋体"/>
        <charset val="134"/>
      </rPr>
      <t>（二十三）债务付息支出</t>
    </r>
  </si>
  <si>
    <r>
      <rPr>
        <sz val="11"/>
        <rFont val="宋体"/>
        <charset val="134"/>
      </rPr>
      <t>（二十四）债务发行费用支出</t>
    </r>
  </si>
  <si>
    <r>
      <rPr>
        <b/>
        <sz val="11"/>
        <rFont val="宋体"/>
        <charset val="134"/>
      </rPr>
      <t>二、上年结转</t>
    </r>
  </si>
  <si>
    <r>
      <rPr>
        <b/>
        <sz val="11"/>
        <rFont val="宋体"/>
        <charset val="134"/>
      </rPr>
      <t>年终结转结余</t>
    </r>
  </si>
  <si>
    <r>
      <rPr>
        <sz val="11"/>
        <rFont val="宋体"/>
        <charset val="134"/>
      </rPr>
      <t>（一）一般公共预算拨款</t>
    </r>
  </si>
  <si>
    <t>附表6</t>
  </si>
  <si>
    <t>一般公共预算支出表</t>
  </si>
  <si>
    <t>附表7</t>
  </si>
  <si>
    <t>一般公共预算基本支出表</t>
  </si>
  <si>
    <t>部门预算支出经济分类科目</t>
  </si>
  <si>
    <t>本年一般公共预算基本支出</t>
  </si>
  <si>
    <t>附表8</t>
  </si>
  <si>
    <t xml:space="preserve">
</t>
  </si>
  <si>
    <t>一般公共预算“三公”经费支出预算表</t>
  </si>
  <si>
    <t xml:space="preserve"> </t>
  </si>
  <si>
    <t>单位编码</t>
  </si>
  <si>
    <t>单位名称</t>
  </si>
  <si>
    <t>“三公”经费合计</t>
  </si>
  <si>
    <t>因公出国（境）费</t>
  </si>
  <si>
    <t>公务用车购置及运行费</t>
  </si>
  <si>
    <t>公务用车购置费</t>
  </si>
  <si>
    <t>公务用车运行费</t>
  </si>
  <si>
    <t>附表9</t>
  </si>
  <si>
    <t>项目支出绩效表</t>
  </si>
  <si>
    <t>项目名称</t>
  </si>
  <si>
    <t>一级指标</t>
  </si>
  <si>
    <t>二级指标</t>
  </si>
  <si>
    <t>三级指标</t>
  </si>
  <si>
    <t>指标性质</t>
  </si>
  <si>
    <t>指标值</t>
  </si>
  <si>
    <t>度量单位</t>
  </si>
  <si>
    <t>权重</t>
  </si>
  <si>
    <t>指标方向性</t>
  </si>
  <si>
    <t>产出指标</t>
  </si>
  <si>
    <t>数量指标</t>
  </si>
  <si>
    <t>培训人数</t>
  </si>
  <si>
    <t>≤</t>
  </si>
  <si>
    <t>反向指标</t>
  </si>
  <si>
    <t>时效指标</t>
  </si>
  <si>
    <t>培训完成率</t>
  </si>
  <si>
    <t>质量指标</t>
  </si>
  <si>
    <t>培训课程安排合理</t>
  </si>
  <si>
    <t>≥</t>
  </si>
  <si>
    <t>正向指标</t>
  </si>
  <si>
    <t>成本指标</t>
  </si>
  <si>
    <t>项目成本保持在预算内</t>
  </si>
  <si>
    <t>培训天数</t>
  </si>
  <si>
    <t>效果指标</t>
  </si>
  <si>
    <t>培训学员提高政治素质、学有成效</t>
  </si>
  <si>
    <t>定性</t>
  </si>
  <si>
    <t>优良中低差</t>
  </si>
  <si>
    <t>效益指标</t>
  </si>
  <si>
    <t>可持续发展指标</t>
  </si>
  <si>
    <t>持续加强培训学员思想动态</t>
  </si>
  <si>
    <t>经济效益指标</t>
  </si>
  <si>
    <t>持续提高人文经济发展</t>
  </si>
  <si>
    <t>社会效益指标</t>
  </si>
  <si>
    <t>着力提升提高党员队伍建设质量</t>
  </si>
  <si>
    <t>满意度指标</t>
  </si>
  <si>
    <t>服务对象满意度指标</t>
  </si>
  <si>
    <t>培训学员满意度</t>
  </si>
  <si>
    <t>运动会赛事项目</t>
  </si>
  <si>
    <t>经费拨付及时性</t>
  </si>
  <si>
    <t>及时</t>
  </si>
  <si>
    <t>项目总成本控制金额</t>
  </si>
  <si>
    <t>按计划推进各项比赛开展</t>
  </si>
  <si>
    <t>运动会任务完成率</t>
  </si>
  <si>
    <t>贯彻落实国务院印发《全民健身计划（2021-2025年）》，深入推进“七城同创”，以增强干部职工体质、提高健康水平为根本目标，以满足干部职工日益增长的多元化体育健身需求为出发点和落脚点，提升全民健身现代治理能力，为全面建成小康社会贡献力量，为实现中华民族伟大复兴的中国梦奠定坚实基础。</t>
  </si>
  <si>
    <t>效果显著</t>
  </si>
  <si>
    <t>生态效益指标</t>
  </si>
  <si>
    <t>符合节能环保要求，对环境不构成污染</t>
  </si>
  <si>
    <t>可持续影响指标</t>
  </si>
  <si>
    <t>对全市全民健身计划影响力</t>
  </si>
  <si>
    <t>市场化运营程度</t>
  </si>
  <si>
    <t>党建经费</t>
  </si>
  <si>
    <t>参赛主体满意度</t>
  </si>
  <si>
    <t>党建品牌创建</t>
  </si>
  <si>
    <t>每项活动在工作方案划定时限内完成</t>
  </si>
  <si>
    <t>主题党日活动</t>
  </si>
  <si>
    <t>加强机关党建建设</t>
  </si>
  <si>
    <t>以习近平总书记新时代中国特色社会主义思想为指引</t>
  </si>
  <si>
    <t>高中低</t>
  </si>
  <si>
    <t>党和人民密切联系</t>
  </si>
  <si>
    <t>持续深化“党建提升年”部署，加强昌都经济建设</t>
  </si>
  <si>
    <t>活动发展持续有效</t>
  </si>
  <si>
    <t>基层党建活动对象满意度</t>
  </si>
  <si>
    <t>向222个党组织发房党建宣传资料</t>
  </si>
  <si>
    <t>超预算的经费比例</t>
  </si>
  <si>
    <t>达到市委党支部标准化建设总体水平</t>
  </si>
  <si>
    <t>项目总成本控制在10万元以内</t>
  </si>
  <si>
    <t>2025年3月上旬印制，全年进行发放</t>
  </si>
  <si>
    <t>党务干部工作能力提升</t>
  </si>
  <si>
    <t>提升基层党组组标准化建设</t>
  </si>
  <si>
    <t>严肃政治生活，促进基层党组织标准化建设。</t>
  </si>
  <si>
    <t>市直机关基层党组织满意度</t>
  </si>
  <si>
    <t>项目工程完成及时效</t>
  </si>
  <si>
    <t>帮扶次数</t>
  </si>
  <si>
    <t>帮扶人数</t>
  </si>
  <si>
    <t>帮扶覆盖率</t>
  </si>
  <si>
    <t>成本保持在预算内</t>
  </si>
  <si>
    <t>党内帮扶资金长久发展</t>
  </si>
  <si>
    <t>让帮扶对象充分感受到党的关心关爱</t>
  </si>
  <si>
    <t>帮扶人群影响范围</t>
  </si>
  <si>
    <t>帮扶资金严格按照有关财务制度执行</t>
  </si>
  <si>
    <t>优</t>
  </si>
  <si>
    <t>帮扶对象满意度指标</t>
  </si>
  <si>
    <t>帮扶对象组织关心的认可程度</t>
  </si>
  <si>
    <t>符合质量标准的项目比例</t>
  </si>
  <si>
    <t>规定时限内完成</t>
  </si>
  <si>
    <t>支出合规率</t>
  </si>
  <si>
    <t>预算控制在成本内</t>
  </si>
  <si>
    <t>机动经费使用次数</t>
  </si>
  <si>
    <t>突发硬性支出保障情况</t>
  </si>
  <si>
    <t>优良差</t>
  </si>
  <si>
    <t>项目产出与投入的比例</t>
  </si>
  <si>
    <t>对单位影响情况</t>
  </si>
  <si>
    <t>持续提升服务水平</t>
  </si>
  <si>
    <t>提高单位影响力</t>
  </si>
  <si>
    <t>干部职工满意度</t>
  </si>
  <si>
    <t>附表10</t>
  </si>
  <si>
    <t>政府购买服务预算表</t>
  </si>
  <si>
    <t>单位名称/项目名称</t>
  </si>
  <si>
    <t>指导性目录</t>
  </si>
  <si>
    <t>服务领域</t>
  </si>
  <si>
    <t>预算金额</t>
  </si>
  <si>
    <t>合同期限</t>
  </si>
  <si>
    <t>一级</t>
  </si>
  <si>
    <t>二级</t>
  </si>
  <si>
    <t>三级</t>
  </si>
  <si>
    <r>
      <rPr>
        <b/>
        <sz val="11"/>
        <rFont val="宋体"/>
        <charset val="134"/>
      </rPr>
      <t>合 计</t>
    </r>
  </si>
  <si>
    <t>附表11</t>
  </si>
  <si>
    <t>政府采购预算表</t>
  </si>
  <si>
    <t>政府采购目录</t>
  </si>
  <si>
    <t>政府购买服务预算金额</t>
  </si>
  <si>
    <t>附表12</t>
  </si>
  <si>
    <t>政府性基金收支总表</t>
  </si>
  <si>
    <r>
      <rPr>
        <sz val="11"/>
        <rFont val="宋体"/>
        <charset val="134"/>
      </rPr>
      <t>（一）科学技术支出</t>
    </r>
  </si>
  <si>
    <r>
      <rPr>
        <sz val="11"/>
        <rFont val="宋体"/>
        <charset val="134"/>
      </rPr>
      <t>（二）文化旅游体育与传媒支出</t>
    </r>
  </si>
  <si>
    <r>
      <rPr>
        <sz val="11"/>
        <rFont val="宋体"/>
        <charset val="134"/>
      </rPr>
      <t>（三）社会保障和就业支出</t>
    </r>
  </si>
  <si>
    <r>
      <rPr>
        <sz val="11"/>
        <rFont val="宋体"/>
        <charset val="134"/>
      </rPr>
      <t>（四）节能环保支出</t>
    </r>
  </si>
  <si>
    <r>
      <rPr>
        <sz val="11"/>
        <rFont val="宋体"/>
        <charset val="134"/>
      </rPr>
      <t>（五）城乡社区支出</t>
    </r>
  </si>
  <si>
    <r>
      <rPr>
        <sz val="11"/>
        <rFont val="宋体"/>
        <charset val="134"/>
      </rPr>
      <t>（六）农林水支出</t>
    </r>
  </si>
  <si>
    <r>
      <rPr>
        <sz val="11"/>
        <rFont val="宋体"/>
        <charset val="134"/>
      </rPr>
      <t>（七）交通运输支出</t>
    </r>
  </si>
  <si>
    <r>
      <rPr>
        <sz val="11"/>
        <rFont val="宋体"/>
        <charset val="134"/>
      </rPr>
      <t>（八）资源勘探工业信息等支出</t>
    </r>
  </si>
  <si>
    <r>
      <rPr>
        <sz val="11"/>
        <rFont val="宋体"/>
        <charset val="134"/>
      </rPr>
      <t>（九）商业服务业等支出</t>
    </r>
  </si>
  <si>
    <r>
      <rPr>
        <sz val="11"/>
        <rFont val="宋体"/>
        <charset val="134"/>
      </rPr>
      <t>（十）金融支出</t>
    </r>
  </si>
  <si>
    <r>
      <rPr>
        <sz val="11"/>
        <rFont val="宋体"/>
        <charset val="134"/>
      </rPr>
      <t>（十一）其他支出</t>
    </r>
  </si>
  <si>
    <r>
      <rPr>
        <sz val="11"/>
        <rFont val="宋体"/>
        <charset val="134"/>
      </rPr>
      <t>（十二）债务还本支出</t>
    </r>
  </si>
  <si>
    <r>
      <rPr>
        <sz val="11"/>
        <rFont val="宋体"/>
        <charset val="134"/>
      </rPr>
      <t>（十三）债务付息支出</t>
    </r>
  </si>
  <si>
    <r>
      <rPr>
        <sz val="11"/>
        <rFont val="宋体"/>
        <charset val="134"/>
      </rPr>
      <t>（十四）债务发行费用支出</t>
    </r>
  </si>
  <si>
    <r>
      <rPr>
        <sz val="11"/>
        <rFont val="宋体"/>
        <charset val="134"/>
      </rPr>
      <t>（十五）抗疫特别国债安排的支出</t>
    </r>
  </si>
  <si>
    <r>
      <rPr>
        <sz val="11"/>
        <rFont val="宋体"/>
        <charset val="134"/>
      </rPr>
      <t>（二）政府性基金预算拨款</t>
    </r>
  </si>
  <si>
    <t>附表13</t>
  </si>
  <si>
    <t>政府性基金预算支出表</t>
  </si>
  <si>
    <t>附表14</t>
  </si>
  <si>
    <t>政府性基金基本支出表</t>
  </si>
  <si>
    <t>本年政府性基金基本支出</t>
  </si>
  <si>
    <t>附表15</t>
  </si>
  <si>
    <t>政府性基金“三公”经费支出预算表</t>
  </si>
  <si>
    <t>附表16</t>
  </si>
  <si>
    <t>项目支出表</t>
  </si>
  <si>
    <t>类型</t>
  </si>
  <si>
    <t>项目单位</t>
  </si>
  <si>
    <t>本年拨款</t>
  </si>
  <si>
    <t>财政拨款结转结余</t>
  </si>
  <si>
    <t>一般公共预算</t>
  </si>
  <si>
    <t>政府性基金预算</t>
  </si>
  <si>
    <t>国有资本经营预算</t>
  </si>
  <si>
    <t>经常性A类</t>
  </si>
  <si>
    <t>合  计</t>
  </si>
</sst>
</file>

<file path=xl/styles.xml><?xml version="1.0" encoding="utf-8"?>
<styleSheet xmlns="http://schemas.openxmlformats.org/spreadsheetml/2006/main">
  <numFmts count="5">
    <numFmt numFmtId="42" formatCode="_ &quot;￥&quot;* #,##0_ ;_ &quot;￥&quot;* \-#,##0_ ;_ &quot;￥&quot;* &quot;-&quot;_ ;_ @_ "/>
    <numFmt numFmtId="176" formatCode="0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38">
    <font>
      <sz val="11"/>
      <color indexed="8"/>
      <name val="宋体"/>
      <charset val="1"/>
      <scheme val="minor"/>
    </font>
    <font>
      <sz val="9"/>
      <color rgb="FF000000"/>
      <name val="宋体"/>
      <charset val="134"/>
    </font>
    <font>
      <sz val="11"/>
      <color rgb="FF000000"/>
      <name val="宋体"/>
      <charset val="134"/>
    </font>
    <font>
      <b/>
      <sz val="16"/>
      <color rgb="FF000000"/>
      <name val="宋体"/>
      <charset val="134"/>
    </font>
    <font>
      <b/>
      <sz val="11"/>
      <color rgb="FF000000"/>
      <name val="宋体"/>
      <charset val="134"/>
    </font>
    <font>
      <b/>
      <sz val="9"/>
      <color rgb="FF000000"/>
      <name val="宋体"/>
      <charset val="134"/>
    </font>
    <font>
      <sz val="9"/>
      <color rgb="FF000000"/>
      <name val="SimSun"/>
      <charset val="134"/>
    </font>
    <font>
      <b/>
      <sz val="16"/>
      <color rgb="FF000000"/>
      <name val="黑体"/>
      <charset val="134"/>
    </font>
    <font>
      <b/>
      <sz val="9"/>
      <color rgb="FF000000"/>
      <name val="SimSun"/>
      <charset val="134"/>
    </font>
    <font>
      <sz val="11"/>
      <color rgb="FF000000"/>
      <name val="SimSun"/>
      <charset val="134"/>
    </font>
    <font>
      <sz val="9"/>
      <color rgb="FFC0C0C0"/>
      <name val="宋体"/>
      <charset val="134"/>
    </font>
    <font>
      <b/>
      <sz val="15"/>
      <color rgb="FF000000"/>
      <name val="宋体"/>
      <charset val="134"/>
    </font>
    <font>
      <sz val="12"/>
      <color indexed="8"/>
      <name val="宋体"/>
      <charset val="1"/>
      <scheme val="minor"/>
    </font>
    <font>
      <sz val="10"/>
      <name val="宋体"/>
      <charset val="134"/>
    </font>
    <font>
      <sz val="9"/>
      <color indexed="8"/>
      <name val="宋体"/>
      <charset val="1"/>
      <scheme val="minor"/>
    </font>
    <font>
      <sz val="10"/>
      <color rgb="FF000000"/>
      <name val="SimSun"/>
      <charset val="134"/>
    </font>
    <font>
      <sz val="11"/>
      <color rgb="FF0061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theme="1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name val="宋体"/>
      <charset val="134"/>
    </font>
    <font>
      <sz val="11"/>
      <name val="宋体"/>
      <charset val="134"/>
    </font>
  </fonts>
  <fills count="35">
    <fill>
      <patternFill patternType="none"/>
    </fill>
    <fill>
      <patternFill patternType="gray125"/>
    </fill>
    <fill>
      <patternFill patternType="solid">
        <fgColor rgb="FFEFF2F7"/>
        <bgColor rgb="FFEFF2F7"/>
      </patternFill>
    </fill>
    <fill>
      <patternFill patternType="solid">
        <fgColor rgb="FFFFFFFF"/>
        <bgColor rgb="FFFFFFFF"/>
      </patternFill>
    </fill>
    <fill>
      <patternFill patternType="solid">
        <fgColor rgb="FFC6EFCE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599993896298105"/>
        <bgColor indexed="64"/>
      </patternFill>
    </fill>
  </fills>
  <borders count="28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FFFFFF"/>
      </left>
      <right style="thin">
        <color rgb="FFFFFFFF"/>
      </right>
      <top/>
      <bottom style="thin">
        <color rgb="FFFFFFFF"/>
      </bottom>
      <diagonal/>
    </border>
    <border>
      <left/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C2C3C4"/>
      </left>
      <right/>
      <top style="thin">
        <color rgb="FFC2C3C4"/>
      </top>
      <bottom style="thin">
        <color rgb="FFC2C3C4"/>
      </bottom>
      <diagonal/>
    </border>
    <border>
      <left/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FFFFFF"/>
      </left>
      <right/>
      <top/>
      <bottom/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/>
      <bottom style="thin">
        <color rgb="FFFFFFFF"/>
      </bottom>
      <diagonal/>
    </border>
    <border>
      <left/>
      <right style="thin">
        <color rgb="FFFFFFFF"/>
      </right>
      <top/>
      <bottom style="thin">
        <color rgb="FFFFFFFF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/>
      <top style="thin">
        <color rgb="FFFFFFFF"/>
      </top>
      <bottom/>
      <diagonal/>
    </border>
    <border>
      <left/>
      <right style="thin">
        <color rgb="FFFFFFFF"/>
      </right>
      <top style="thin">
        <color rgb="FFFFFFFF"/>
      </top>
      <bottom/>
      <diagonal/>
    </border>
    <border>
      <left style="thin">
        <color rgb="FFC2C3C4"/>
      </left>
      <right style="thin">
        <color rgb="FFC2C3C4"/>
      </right>
      <top/>
      <bottom style="thin">
        <color rgb="FFC2C3C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20" fillId="0" borderId="0" applyFont="0" applyFill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17" fillId="5" borderId="20" applyNumberFormat="0" applyAlignment="0" applyProtection="0">
      <alignment vertical="center"/>
    </xf>
    <xf numFmtId="44" fontId="20" fillId="0" borderId="0" applyFont="0" applyFill="0" applyBorder="0" applyAlignment="0" applyProtection="0">
      <alignment vertical="center"/>
    </xf>
    <xf numFmtId="41" fontId="20" fillId="0" borderId="0" applyFont="0" applyFill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43" fontId="20" fillId="0" borderId="0" applyFont="0" applyFill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9" fontId="20" fillId="0" borderId="0" applyFon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0" fillId="19" borderId="23" applyNumberFormat="0" applyFont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30" fillId="0" borderId="25" applyNumberFormat="0" applyFill="0" applyAlignment="0" applyProtection="0">
      <alignment vertical="center"/>
    </xf>
    <xf numFmtId="0" fontId="31" fillId="0" borderId="25" applyNumberFormat="0" applyFill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24" fillId="0" borderId="22" applyNumberFormat="0" applyFill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21" fillId="8" borderId="21" applyNumberFormat="0" applyAlignment="0" applyProtection="0">
      <alignment vertical="center"/>
    </xf>
    <xf numFmtId="0" fontId="32" fillId="8" borderId="20" applyNumberFormat="0" applyAlignment="0" applyProtection="0">
      <alignment vertical="center"/>
    </xf>
    <xf numFmtId="0" fontId="33" fillId="27" borderId="26" applyNumberFormat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34" fillId="0" borderId="27" applyNumberFormat="0" applyFill="0" applyAlignment="0" applyProtection="0">
      <alignment vertical="center"/>
    </xf>
    <xf numFmtId="0" fontId="26" fillId="0" borderId="24" applyNumberFormat="0" applyFill="0" applyAlignment="0" applyProtection="0">
      <alignment vertical="center"/>
    </xf>
    <xf numFmtId="0" fontId="16" fillId="4" borderId="0" applyNumberFormat="0" applyBorder="0" applyAlignment="0" applyProtection="0">
      <alignment vertical="center"/>
    </xf>
    <xf numFmtId="0" fontId="35" fillId="29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8" fillId="31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34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33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8" fillId="6" borderId="0" applyNumberFormat="0" applyBorder="0" applyAlignment="0" applyProtection="0">
      <alignment vertical="center"/>
    </xf>
  </cellStyleXfs>
  <cellXfs count="114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1" xfId="0" applyFont="1" applyBorder="1" applyAlignment="1">
      <alignment vertical="center" wrapText="1"/>
    </xf>
    <xf numFmtId="0" fontId="2" fillId="0" borderId="1" xfId="0" applyFont="1" applyBorder="1" applyAlignment="1">
      <alignment vertical="center" wrapText="1"/>
    </xf>
    <xf numFmtId="0" fontId="3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vertical="center" wrapText="1"/>
    </xf>
    <xf numFmtId="0" fontId="2" fillId="0" borderId="2" xfId="0" applyFont="1" applyBorder="1" applyAlignment="1">
      <alignment vertical="center" wrapText="1"/>
    </xf>
    <xf numFmtId="0" fontId="1" fillId="0" borderId="3" xfId="0" applyFont="1" applyBorder="1" applyAlignment="1">
      <alignment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0" fillId="0" borderId="6" xfId="0" applyFont="1" applyFill="1" applyBorder="1" applyAlignment="1">
      <alignment horizontal="center" vertical="center"/>
    </xf>
    <xf numFmtId="4" fontId="2" fillId="0" borderId="6" xfId="0" applyNumberFormat="1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4" fontId="4" fillId="0" borderId="6" xfId="0" applyNumberFormat="1" applyFont="1" applyBorder="1" applyAlignment="1">
      <alignment horizontal="center" vertical="center"/>
    </xf>
    <xf numFmtId="0" fontId="1" fillId="0" borderId="7" xfId="0" applyFont="1" applyBorder="1" applyAlignment="1">
      <alignment vertical="center" wrapText="1"/>
    </xf>
    <xf numFmtId="0" fontId="2" fillId="0" borderId="2" xfId="0" applyFont="1" applyBorder="1" applyAlignment="1">
      <alignment horizontal="center" vertical="center" wrapText="1"/>
    </xf>
    <xf numFmtId="0" fontId="1" fillId="0" borderId="8" xfId="0" applyFont="1" applyBorder="1" applyAlignment="1">
      <alignment vertical="center" wrapText="1"/>
    </xf>
    <xf numFmtId="0" fontId="5" fillId="0" borderId="8" xfId="0" applyFont="1" applyBorder="1" applyAlignment="1">
      <alignment horizontal="center" vertical="center" wrapText="1"/>
    </xf>
    <xf numFmtId="0" fontId="6" fillId="0" borderId="1" xfId="0" applyFont="1" applyBorder="1" applyAlignment="1">
      <alignment vertical="center" wrapText="1"/>
    </xf>
    <xf numFmtId="0" fontId="7" fillId="0" borderId="1" xfId="0" applyFont="1" applyBorder="1" applyAlignment="1">
      <alignment horizontal="center" vertical="center"/>
    </xf>
    <xf numFmtId="0" fontId="6" fillId="0" borderId="2" xfId="0" applyFont="1" applyBorder="1" applyAlignment="1">
      <alignment vertical="center" wrapText="1"/>
    </xf>
    <xf numFmtId="0" fontId="6" fillId="0" borderId="3" xfId="0" applyFont="1" applyBorder="1" applyAlignment="1">
      <alignment vertical="center" wrapText="1"/>
    </xf>
    <xf numFmtId="0" fontId="8" fillId="0" borderId="3" xfId="0" applyFont="1" applyBorder="1" applyAlignment="1">
      <alignment vertical="center" wrapText="1"/>
    </xf>
    <xf numFmtId="4" fontId="2" fillId="0" borderId="9" xfId="0" applyNumberFormat="1" applyFont="1" applyBorder="1" applyAlignment="1">
      <alignment horizontal="center" vertical="center"/>
    </xf>
    <xf numFmtId="4" fontId="2" fillId="0" borderId="10" xfId="0" applyNumberFormat="1" applyFont="1" applyBorder="1" applyAlignment="1">
      <alignment horizontal="center" vertical="center"/>
    </xf>
    <xf numFmtId="4" fontId="2" fillId="0" borderId="4" xfId="0" applyNumberFormat="1" applyFont="1" applyBorder="1" applyAlignment="1">
      <alignment horizontal="right" vertical="center"/>
    </xf>
    <xf numFmtId="0" fontId="6" fillId="0" borderId="11" xfId="0" applyFont="1" applyBorder="1" applyAlignment="1">
      <alignment vertical="center" wrapText="1"/>
    </xf>
    <xf numFmtId="176" fontId="2" fillId="0" borderId="4" xfId="0" applyNumberFormat="1" applyFont="1" applyBorder="1" applyAlignment="1">
      <alignment horizontal="right" vertical="center"/>
    </xf>
    <xf numFmtId="0" fontId="6" fillId="0" borderId="12" xfId="0" applyFont="1" applyBorder="1" applyAlignment="1">
      <alignment vertical="center" wrapText="1"/>
    </xf>
    <xf numFmtId="0" fontId="9" fillId="0" borderId="2" xfId="0" applyFont="1" applyBorder="1" applyAlignment="1">
      <alignment horizontal="center" vertical="center" wrapText="1"/>
    </xf>
    <xf numFmtId="0" fontId="8" fillId="0" borderId="12" xfId="0" applyFont="1" applyBorder="1" applyAlignment="1">
      <alignment vertical="center" wrapText="1"/>
    </xf>
    <xf numFmtId="0" fontId="6" fillId="0" borderId="0" xfId="0" applyFont="1" applyBorder="1" applyAlignment="1">
      <alignment vertical="center" wrapText="1"/>
    </xf>
    <xf numFmtId="0" fontId="1" fillId="0" borderId="3" xfId="0" applyFont="1" applyBorder="1" applyAlignment="1">
      <alignment vertical="center"/>
    </xf>
    <xf numFmtId="0" fontId="2" fillId="0" borderId="1" xfId="0" applyFont="1" applyBorder="1" applyAlignment="1">
      <alignment vertical="center"/>
    </xf>
    <xf numFmtId="0" fontId="1" fillId="0" borderId="1" xfId="0" applyFont="1" applyBorder="1" applyAlignment="1">
      <alignment vertical="center"/>
    </xf>
    <xf numFmtId="0" fontId="2" fillId="0" borderId="2" xfId="0" applyFont="1" applyBorder="1" applyAlignment="1">
      <alignment vertical="center"/>
    </xf>
    <xf numFmtId="0" fontId="1" fillId="0" borderId="2" xfId="0" applyFont="1" applyBorder="1" applyAlignment="1">
      <alignment vertical="center"/>
    </xf>
    <xf numFmtId="0" fontId="2" fillId="0" borderId="2" xfId="0" applyFont="1" applyBorder="1" applyAlignment="1">
      <alignment horizontal="right" vertical="center"/>
    </xf>
    <xf numFmtId="0" fontId="1" fillId="0" borderId="0" xfId="0" applyFont="1" applyBorder="1" applyAlignment="1">
      <alignment vertical="center" wrapText="1"/>
    </xf>
    <xf numFmtId="0" fontId="4" fillId="2" borderId="4" xfId="0" applyFont="1" applyFill="1" applyBorder="1" applyAlignment="1">
      <alignment horizontal="center" vertical="center"/>
    </xf>
    <xf numFmtId="0" fontId="4" fillId="2" borderId="5" xfId="0" applyFont="1" applyFill="1" applyBorder="1" applyAlignment="1">
      <alignment horizontal="center" vertical="center"/>
    </xf>
    <xf numFmtId="4" fontId="2" fillId="0" borderId="4" xfId="0" applyNumberFormat="1" applyFont="1" applyBorder="1" applyAlignment="1">
      <alignment horizontal="center" vertical="center"/>
    </xf>
    <xf numFmtId="0" fontId="1" fillId="0" borderId="13" xfId="0" applyFont="1" applyBorder="1" applyAlignment="1">
      <alignment vertical="center"/>
    </xf>
    <xf numFmtId="0" fontId="0" fillId="0" borderId="0" xfId="0" applyBorder="1">
      <alignment vertical="center"/>
    </xf>
    <xf numFmtId="0" fontId="1" fillId="0" borderId="8" xfId="0" applyFont="1" applyBorder="1" applyAlignment="1">
      <alignment vertical="center"/>
    </xf>
    <xf numFmtId="0" fontId="1" fillId="0" borderId="7" xfId="0" applyFont="1" applyBorder="1" applyAlignment="1">
      <alignment vertical="center"/>
    </xf>
    <xf numFmtId="0" fontId="2" fillId="0" borderId="4" xfId="0" applyFont="1" applyBorder="1" applyAlignment="1">
      <alignment horizontal="left" vertical="center"/>
    </xf>
    <xf numFmtId="0" fontId="2" fillId="0" borderId="4" xfId="0" applyFont="1" applyBorder="1" applyAlignment="1">
      <alignment horizontal="center" vertical="center"/>
    </xf>
    <xf numFmtId="4" fontId="2" fillId="3" borderId="4" xfId="0" applyNumberFormat="1" applyFont="1" applyFill="1" applyBorder="1" applyAlignment="1">
      <alignment horizontal="right" vertical="center"/>
    </xf>
    <xf numFmtId="0" fontId="6" fillId="0" borderId="0" xfId="0" applyFont="1" applyBorder="1" applyAlignment="1">
      <alignment horizontal="center" vertical="center" wrapText="1"/>
    </xf>
    <xf numFmtId="0" fontId="0" fillId="0" borderId="0" xfId="0" applyFont="1" applyFill="1" applyBorder="1" applyAlignment="1">
      <alignment horizontal="center" vertical="center"/>
    </xf>
    <xf numFmtId="0" fontId="1" fillId="0" borderId="14" xfId="0" applyFont="1" applyBorder="1" applyAlignment="1">
      <alignment vertical="center"/>
    </xf>
    <xf numFmtId="0" fontId="2" fillId="0" borderId="3" xfId="0" applyFont="1" applyBorder="1" applyAlignment="1">
      <alignment vertical="center"/>
    </xf>
    <xf numFmtId="0" fontId="4" fillId="2" borderId="15" xfId="0" applyFont="1" applyFill="1" applyBorder="1" applyAlignment="1">
      <alignment horizontal="center" vertical="center"/>
    </xf>
    <xf numFmtId="0" fontId="5" fillId="0" borderId="3" xfId="0" applyFont="1" applyBorder="1" applyAlignment="1">
      <alignment vertical="center"/>
    </xf>
    <xf numFmtId="0" fontId="4" fillId="0" borderId="15" xfId="0" applyFont="1" applyBorder="1" applyAlignment="1">
      <alignment horizontal="left" vertical="center" wrapText="1"/>
    </xf>
    <xf numFmtId="4" fontId="4" fillId="0" borderId="15" xfId="0" applyNumberFormat="1" applyFont="1" applyBorder="1" applyAlignment="1">
      <alignment horizontal="right" vertical="center"/>
    </xf>
    <xf numFmtId="0" fontId="5" fillId="0" borderId="8" xfId="0" applyFont="1" applyBorder="1" applyAlignment="1">
      <alignment vertical="center" wrapText="1"/>
    </xf>
    <xf numFmtId="0" fontId="2" fillId="0" borderId="15" xfId="0" applyFont="1" applyBorder="1" applyAlignment="1">
      <alignment horizontal="left" vertical="center" wrapText="1"/>
    </xf>
    <xf numFmtId="4" fontId="2" fillId="0" borderId="15" xfId="0" applyNumberFormat="1" applyFont="1" applyBorder="1" applyAlignment="1">
      <alignment horizontal="right" vertical="center"/>
    </xf>
    <xf numFmtId="0" fontId="4" fillId="0" borderId="15" xfId="0" applyFont="1" applyBorder="1" applyAlignment="1">
      <alignment horizontal="center" vertical="center"/>
    </xf>
    <xf numFmtId="0" fontId="1" fillId="0" borderId="14" xfId="0" applyFont="1" applyBorder="1" applyAlignment="1">
      <alignment vertical="center" wrapText="1"/>
    </xf>
    <xf numFmtId="0" fontId="1" fillId="0" borderId="12" xfId="0" applyFont="1" applyBorder="1" applyAlignment="1">
      <alignment vertical="center" wrapText="1"/>
    </xf>
    <xf numFmtId="0" fontId="5" fillId="0" borderId="3" xfId="0" applyFont="1" applyBorder="1" applyAlignment="1">
      <alignment vertical="center" wrapText="1"/>
    </xf>
    <xf numFmtId="0" fontId="4" fillId="0" borderId="4" xfId="0" applyFont="1" applyBorder="1" applyAlignment="1">
      <alignment horizontal="center" vertical="center" wrapText="1"/>
    </xf>
    <xf numFmtId="0" fontId="5" fillId="0" borderId="12" xfId="0" applyFont="1" applyBorder="1" applyAlignment="1">
      <alignment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left" vertical="center" wrapText="1" indent="1"/>
    </xf>
    <xf numFmtId="0" fontId="2" fillId="0" borderId="4" xfId="0" applyFont="1" applyBorder="1" applyAlignment="1">
      <alignment horizontal="left" vertical="center" wrapText="1"/>
    </xf>
    <xf numFmtId="0" fontId="1" fillId="0" borderId="16" xfId="0" applyFont="1" applyBorder="1" applyAlignment="1">
      <alignment vertical="center" wrapText="1"/>
    </xf>
    <xf numFmtId="0" fontId="1" fillId="0" borderId="11" xfId="0" applyFont="1" applyBorder="1" applyAlignment="1">
      <alignment vertical="center" wrapText="1"/>
    </xf>
    <xf numFmtId="0" fontId="4" fillId="0" borderId="4" xfId="0" applyFont="1" applyBorder="1" applyAlignment="1">
      <alignment horizontal="left" vertical="center" wrapText="1"/>
    </xf>
    <xf numFmtId="0" fontId="4" fillId="0" borderId="4" xfId="0" applyFont="1" applyBorder="1" applyAlignment="1">
      <alignment horizontal="left" vertical="center"/>
    </xf>
    <xf numFmtId="0" fontId="6" fillId="0" borderId="16" xfId="0" applyFont="1" applyBorder="1" applyAlignment="1">
      <alignment vertical="center" wrapText="1"/>
    </xf>
    <xf numFmtId="0" fontId="0" fillId="0" borderId="0" xfId="0" applyAlignment="1">
      <alignment vertical="center" wrapText="1"/>
    </xf>
    <xf numFmtId="0" fontId="10" fillId="0" borderId="1" xfId="0" applyFont="1" applyBorder="1" applyAlignment="1">
      <alignment vertical="center" wrapText="1"/>
    </xf>
    <xf numFmtId="0" fontId="11" fillId="0" borderId="1" xfId="0" applyFont="1" applyBorder="1" applyAlignment="1">
      <alignment horizontal="center" vertical="center" wrapText="1"/>
    </xf>
    <xf numFmtId="0" fontId="5" fillId="2" borderId="5" xfId="0" applyFont="1" applyFill="1" applyBorder="1" applyAlignment="1">
      <alignment horizontal="center" vertical="center" wrapText="1"/>
    </xf>
    <xf numFmtId="0" fontId="1" fillId="0" borderId="17" xfId="0" applyFont="1" applyBorder="1" applyAlignment="1">
      <alignment vertical="center" wrapText="1"/>
    </xf>
    <xf numFmtId="0" fontId="12" fillId="0" borderId="6" xfId="0" applyFont="1" applyFill="1" applyBorder="1" applyAlignment="1">
      <alignment horizontal="center" vertical="center" wrapText="1"/>
    </xf>
    <xf numFmtId="0" fontId="1" fillId="0" borderId="6" xfId="0" applyFont="1" applyFill="1" applyBorder="1" applyAlignment="1">
      <alignment horizontal="center" vertical="center" wrapText="1"/>
    </xf>
    <xf numFmtId="0" fontId="13" fillId="0" borderId="6" xfId="0" applyFont="1" applyFill="1" applyBorder="1" applyAlignment="1">
      <alignment horizontal="left" vertical="center" wrapText="1"/>
    </xf>
    <xf numFmtId="0" fontId="14" fillId="0" borderId="6" xfId="0" applyFont="1" applyFill="1" applyBorder="1" applyAlignment="1">
      <alignment horizontal="center" vertical="center" wrapText="1"/>
    </xf>
    <xf numFmtId="0" fontId="14" fillId="0" borderId="6" xfId="0" applyFont="1" applyFill="1" applyBorder="1" applyAlignment="1">
      <alignment horizontal="center" vertical="center" wrapText="1"/>
    </xf>
    <xf numFmtId="0" fontId="0" fillId="0" borderId="6" xfId="0" applyFont="1" applyFill="1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/>
    </xf>
    <xf numFmtId="0" fontId="2" fillId="0" borderId="2" xfId="0" applyFont="1" applyBorder="1" applyAlignment="1">
      <alignment horizontal="right"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13" fillId="0" borderId="6" xfId="0" applyNumberFormat="1" applyFont="1" applyFill="1" applyBorder="1" applyAlignment="1">
      <alignment horizontal="left" vertical="center" wrapText="1"/>
    </xf>
    <xf numFmtId="0" fontId="13" fillId="0" borderId="6" xfId="0" applyNumberFormat="1" applyFont="1" applyFill="1" applyBorder="1" applyAlignment="1">
      <alignment horizontal="center" vertical="center" wrapText="1"/>
    </xf>
    <xf numFmtId="0" fontId="13" fillId="0" borderId="6" xfId="0" applyFont="1" applyFill="1" applyBorder="1" applyAlignment="1">
      <alignment horizontal="center" vertical="center" wrapText="1"/>
    </xf>
    <xf numFmtId="0" fontId="4" fillId="3" borderId="4" xfId="0" applyFont="1" applyFill="1" applyBorder="1" applyAlignment="1">
      <alignment horizontal="center" vertical="center"/>
    </xf>
    <xf numFmtId="4" fontId="9" fillId="0" borderId="15" xfId="0" applyNumberFormat="1" applyFont="1" applyBorder="1" applyAlignment="1">
      <alignment horizontal="right" vertical="center"/>
    </xf>
    <xf numFmtId="0" fontId="2" fillId="3" borderId="4" xfId="0" applyFont="1" applyFill="1" applyBorder="1" applyAlignment="1">
      <alignment horizontal="center" vertical="center"/>
    </xf>
    <xf numFmtId="0" fontId="2" fillId="3" borderId="4" xfId="0" applyFont="1" applyFill="1" applyBorder="1" applyAlignment="1">
      <alignment horizontal="center" vertical="center" wrapText="1"/>
    </xf>
    <xf numFmtId="0" fontId="2" fillId="3" borderId="4" xfId="0" applyFont="1" applyFill="1" applyBorder="1" applyAlignment="1">
      <alignment horizontal="left" vertical="center"/>
    </xf>
    <xf numFmtId="0" fontId="2" fillId="3" borderId="4" xfId="0" applyFont="1" applyFill="1" applyBorder="1" applyAlignment="1">
      <alignment horizontal="left" vertical="center" wrapText="1"/>
    </xf>
    <xf numFmtId="0" fontId="1" fillId="3" borderId="3" xfId="0" applyFont="1" applyFill="1" applyBorder="1" applyAlignment="1">
      <alignment vertical="center"/>
    </xf>
    <xf numFmtId="4" fontId="4" fillId="3" borderId="4" xfId="0" applyNumberFormat="1" applyFont="1" applyFill="1" applyBorder="1" applyAlignment="1">
      <alignment horizontal="center" vertical="center"/>
    </xf>
    <xf numFmtId="0" fontId="1" fillId="3" borderId="8" xfId="0" applyFont="1" applyFill="1" applyBorder="1" applyAlignment="1">
      <alignment vertical="center"/>
    </xf>
    <xf numFmtId="0" fontId="4" fillId="3" borderId="4" xfId="0" applyFont="1" applyFill="1" applyBorder="1" applyAlignment="1">
      <alignment horizontal="center" vertical="center" wrapText="1"/>
    </xf>
    <xf numFmtId="0" fontId="1" fillId="0" borderId="18" xfId="0" applyFont="1" applyBorder="1" applyAlignment="1">
      <alignment vertical="center"/>
    </xf>
    <xf numFmtId="0" fontId="2" fillId="0" borderId="15" xfId="0" applyFont="1" applyBorder="1" applyAlignment="1">
      <alignment horizontal="left" vertical="center"/>
    </xf>
    <xf numFmtId="0" fontId="4" fillId="0" borderId="4" xfId="0" applyFont="1" applyBorder="1" applyAlignment="1">
      <alignment horizontal="center" vertical="center"/>
    </xf>
    <xf numFmtId="0" fontId="1" fillId="0" borderId="0" xfId="0" applyFont="1" applyBorder="1" applyAlignment="1">
      <alignment vertical="center" wrapText="1"/>
    </xf>
    <xf numFmtId="0" fontId="2" fillId="0" borderId="2" xfId="0" applyFont="1" applyBorder="1" applyAlignment="1">
      <alignment horizontal="center" vertical="center"/>
    </xf>
    <xf numFmtId="0" fontId="4" fillId="2" borderId="5" xfId="0" applyFont="1" applyFill="1" applyBorder="1" applyAlignment="1">
      <alignment horizontal="center" vertical="center"/>
    </xf>
    <xf numFmtId="0" fontId="4" fillId="2" borderId="19" xfId="0" applyFont="1" applyFill="1" applyBorder="1" applyAlignment="1">
      <alignment horizontal="center" vertical="center"/>
    </xf>
    <xf numFmtId="4" fontId="2" fillId="3" borderId="4" xfId="0" applyNumberFormat="1" applyFont="1" applyFill="1" applyBorder="1" applyAlignment="1" applyProtection="1">
      <alignment horizontal="right" vertical="center"/>
      <protection locked="0"/>
    </xf>
    <xf numFmtId="0" fontId="1" fillId="0" borderId="18" xfId="0" applyFont="1" applyBorder="1" applyAlignment="1">
      <alignment vertical="center" wrapText="1"/>
    </xf>
    <xf numFmtId="0" fontId="15" fillId="0" borderId="0" xfId="0" applyFont="1" applyBorder="1" applyAlignment="1">
      <alignment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9" Type="http://schemas.openxmlformats.org/officeDocument/2006/relationships/sharedStrings" Target="sharedStrings.xml"/><Relationship Id="rId18" Type="http://schemas.openxmlformats.org/officeDocument/2006/relationships/styles" Target="styles.xml"/><Relationship Id="rId17" Type="http://schemas.openxmlformats.org/officeDocument/2006/relationships/theme" Target="theme/theme1.xml"/><Relationship Id="rId16" Type="http://schemas.openxmlformats.org/officeDocument/2006/relationships/worksheet" Target="worksheets/sheet16.xml"/><Relationship Id="rId15" Type="http://schemas.openxmlformats.org/officeDocument/2006/relationships/worksheet" Target="worksheets/sheet15.xml"/><Relationship Id="rId14" Type="http://schemas.openxmlformats.org/officeDocument/2006/relationships/worksheet" Target="worksheets/sheet14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F44"/>
  <sheetViews>
    <sheetView workbookViewId="0">
      <pane ySplit="5" topLeftCell="A14" activePane="bottomLeft" state="frozen"/>
      <selection/>
      <selection pane="bottomLeft" activeCell="B3" sqref="B3:C3"/>
    </sheetView>
  </sheetViews>
  <sheetFormatPr defaultColWidth="10" defaultRowHeight="13.5" outlineLevelCol="5"/>
  <cols>
    <col min="1" max="1" width="1.5" customWidth="1"/>
    <col min="2" max="2" width="33.375" customWidth="1"/>
    <col min="3" max="3" width="16.375" customWidth="1"/>
    <col min="4" max="4" width="33.375" customWidth="1"/>
    <col min="5" max="5" width="16.375" customWidth="1"/>
    <col min="6" max="6" width="1.5" customWidth="1"/>
  </cols>
  <sheetData>
    <row r="1" ht="14.25" customHeight="1" spans="1:6">
      <c r="A1" s="54"/>
      <c r="B1" s="35" t="s">
        <v>0</v>
      </c>
      <c r="C1" s="36"/>
      <c r="D1" s="36"/>
      <c r="E1" s="36"/>
      <c r="F1" s="46"/>
    </row>
    <row r="2" ht="19.9" customHeight="1" spans="1:6">
      <c r="A2" s="34"/>
      <c r="B2" s="4" t="s">
        <v>1</v>
      </c>
      <c r="C2" s="4"/>
      <c r="D2" s="4"/>
      <c r="E2" s="4"/>
      <c r="F2" s="18"/>
    </row>
    <row r="3" ht="17.1" customHeight="1" spans="1:6">
      <c r="A3" s="34"/>
      <c r="B3" s="37" t="s">
        <v>2</v>
      </c>
      <c r="C3" s="37"/>
      <c r="D3" s="38"/>
      <c r="E3" s="39" t="s">
        <v>3</v>
      </c>
      <c r="F3" s="18"/>
    </row>
    <row r="4" ht="21.4" customHeight="1" spans="1:6">
      <c r="A4" s="34"/>
      <c r="B4" s="55" t="s">
        <v>4</v>
      </c>
      <c r="C4" s="55"/>
      <c r="D4" s="55" t="s">
        <v>5</v>
      </c>
      <c r="E4" s="55"/>
      <c r="F4" s="18"/>
    </row>
    <row r="5" ht="21.4" customHeight="1" spans="1:6">
      <c r="A5" s="34"/>
      <c r="B5" s="55" t="s">
        <v>6</v>
      </c>
      <c r="C5" s="55" t="s">
        <v>7</v>
      </c>
      <c r="D5" s="55" t="s">
        <v>6</v>
      </c>
      <c r="E5" s="55" t="s">
        <v>7</v>
      </c>
      <c r="F5" s="18"/>
    </row>
    <row r="6" ht="19.9" customHeight="1" spans="1:6">
      <c r="A6" s="34"/>
      <c r="B6" s="60" t="s">
        <v>8</v>
      </c>
      <c r="C6" s="61">
        <v>623.9</v>
      </c>
      <c r="D6" s="60" t="s">
        <v>9</v>
      </c>
      <c r="E6" s="61">
        <v>626.06</v>
      </c>
      <c r="F6" s="18"/>
    </row>
    <row r="7" ht="19.9" customHeight="1" spans="1:6">
      <c r="A7" s="34"/>
      <c r="B7" s="60" t="s">
        <v>10</v>
      </c>
      <c r="C7" s="61"/>
      <c r="D7" s="60" t="s">
        <v>11</v>
      </c>
      <c r="E7" s="61"/>
      <c r="F7" s="18"/>
    </row>
    <row r="8" ht="19.9" customHeight="1" spans="1:6">
      <c r="A8" s="34"/>
      <c r="B8" s="60" t="s">
        <v>12</v>
      </c>
      <c r="C8" s="61"/>
      <c r="D8" s="60" t="s">
        <v>13</v>
      </c>
      <c r="E8" s="61"/>
      <c r="F8" s="18"/>
    </row>
    <row r="9" ht="19.9" customHeight="1" spans="1:6">
      <c r="A9" s="34"/>
      <c r="B9" s="60" t="s">
        <v>14</v>
      </c>
      <c r="C9" s="61"/>
      <c r="D9" s="60" t="s">
        <v>15</v>
      </c>
      <c r="E9" s="61"/>
      <c r="F9" s="18"/>
    </row>
    <row r="10" ht="19.9" customHeight="1" spans="1:6">
      <c r="A10" s="34"/>
      <c r="B10" s="60" t="s">
        <v>16</v>
      </c>
      <c r="C10" s="61"/>
      <c r="D10" s="60" t="s">
        <v>17</v>
      </c>
      <c r="E10" s="61"/>
      <c r="F10" s="18"/>
    </row>
    <row r="11" ht="19.9" customHeight="1" spans="1:6">
      <c r="A11" s="34"/>
      <c r="B11" s="60" t="s">
        <v>18</v>
      </c>
      <c r="C11" s="61"/>
      <c r="D11" s="60" t="s">
        <v>19</v>
      </c>
      <c r="E11" s="61"/>
      <c r="F11" s="18"/>
    </row>
    <row r="12" ht="19.9" customHeight="1" spans="1:6">
      <c r="A12" s="34"/>
      <c r="B12" s="60" t="s">
        <v>20</v>
      </c>
      <c r="C12" s="61"/>
      <c r="D12" s="60" t="s">
        <v>21</v>
      </c>
      <c r="E12" s="61"/>
      <c r="F12" s="18"/>
    </row>
    <row r="13" ht="19.9" customHeight="1" spans="1:6">
      <c r="A13" s="34"/>
      <c r="B13" s="60" t="s">
        <v>22</v>
      </c>
      <c r="C13" s="61"/>
      <c r="D13" s="60" t="s">
        <v>23</v>
      </c>
      <c r="E13" s="61"/>
      <c r="F13" s="18"/>
    </row>
    <row r="14" ht="19.9" customHeight="1" spans="1:6">
      <c r="A14" s="34"/>
      <c r="B14" s="60" t="s">
        <v>24</v>
      </c>
      <c r="C14" s="61"/>
      <c r="D14" s="60" t="s">
        <v>25</v>
      </c>
      <c r="E14" s="61"/>
      <c r="F14" s="18"/>
    </row>
    <row r="15" ht="19.9" customHeight="1" spans="1:6">
      <c r="A15" s="34"/>
      <c r="B15" s="60" t="s">
        <v>26</v>
      </c>
      <c r="C15" s="61"/>
      <c r="D15" s="60" t="s">
        <v>27</v>
      </c>
      <c r="E15" s="61"/>
      <c r="F15" s="18"/>
    </row>
    <row r="16" ht="19.9" customHeight="1" spans="1:6">
      <c r="A16" s="34"/>
      <c r="B16" s="60" t="s">
        <v>26</v>
      </c>
      <c r="C16" s="61"/>
      <c r="D16" s="60" t="s">
        <v>28</v>
      </c>
      <c r="E16" s="61"/>
      <c r="F16" s="18"/>
    </row>
    <row r="17" ht="19.9" customHeight="1" spans="1:6">
      <c r="A17" s="34"/>
      <c r="B17" s="60" t="s">
        <v>26</v>
      </c>
      <c r="C17" s="61"/>
      <c r="D17" s="60" t="s">
        <v>29</v>
      </c>
      <c r="E17" s="61"/>
      <c r="F17" s="18"/>
    </row>
    <row r="18" ht="19.9" customHeight="1" spans="1:6">
      <c r="A18" s="34"/>
      <c r="B18" s="60" t="s">
        <v>26</v>
      </c>
      <c r="C18" s="61"/>
      <c r="D18" s="60" t="s">
        <v>30</v>
      </c>
      <c r="E18" s="61"/>
      <c r="F18" s="18"/>
    </row>
    <row r="19" ht="19.9" customHeight="1" spans="1:6">
      <c r="A19" s="34"/>
      <c r="B19" s="60" t="s">
        <v>26</v>
      </c>
      <c r="C19" s="61"/>
      <c r="D19" s="60" t="s">
        <v>31</v>
      </c>
      <c r="E19" s="61"/>
      <c r="F19" s="18"/>
    </row>
    <row r="20" ht="19.9" customHeight="1" spans="1:6">
      <c r="A20" s="34"/>
      <c r="B20" s="60" t="s">
        <v>26</v>
      </c>
      <c r="C20" s="61"/>
      <c r="D20" s="60" t="s">
        <v>32</v>
      </c>
      <c r="E20" s="61"/>
      <c r="F20" s="18"/>
    </row>
    <row r="21" ht="19.9" customHeight="1" spans="1:6">
      <c r="A21" s="34"/>
      <c r="B21" s="60" t="s">
        <v>26</v>
      </c>
      <c r="C21" s="61"/>
      <c r="D21" s="60" t="s">
        <v>33</v>
      </c>
      <c r="E21" s="61"/>
      <c r="F21" s="18"/>
    </row>
    <row r="22" ht="19.9" customHeight="1" spans="1:6">
      <c r="A22" s="34"/>
      <c r="B22" s="60" t="s">
        <v>26</v>
      </c>
      <c r="C22" s="61"/>
      <c r="D22" s="60" t="s">
        <v>34</v>
      </c>
      <c r="E22" s="61"/>
      <c r="F22" s="18"/>
    </row>
    <row r="23" ht="19.9" customHeight="1" spans="1:6">
      <c r="A23" s="34"/>
      <c r="B23" s="60" t="s">
        <v>26</v>
      </c>
      <c r="C23" s="61"/>
      <c r="D23" s="60" t="s">
        <v>35</v>
      </c>
      <c r="E23" s="61"/>
      <c r="F23" s="18"/>
    </row>
    <row r="24" ht="19.9" customHeight="1" spans="1:6">
      <c r="A24" s="34"/>
      <c r="B24" s="60" t="s">
        <v>26</v>
      </c>
      <c r="C24" s="61"/>
      <c r="D24" s="60" t="s">
        <v>36</v>
      </c>
      <c r="E24" s="61"/>
      <c r="F24" s="18"/>
    </row>
    <row r="25" ht="19.9" customHeight="1" spans="1:6">
      <c r="A25" s="34"/>
      <c r="B25" s="60" t="s">
        <v>26</v>
      </c>
      <c r="C25" s="61"/>
      <c r="D25" s="60" t="s">
        <v>37</v>
      </c>
      <c r="E25" s="61"/>
      <c r="F25" s="18"/>
    </row>
    <row r="26" ht="19.9" customHeight="1" spans="1:6">
      <c r="A26" s="34"/>
      <c r="B26" s="60" t="s">
        <v>26</v>
      </c>
      <c r="C26" s="61"/>
      <c r="D26" s="60" t="s">
        <v>38</v>
      </c>
      <c r="E26" s="61"/>
      <c r="F26" s="18"/>
    </row>
    <row r="27" ht="19.9" customHeight="1" spans="1:6">
      <c r="A27" s="34"/>
      <c r="B27" s="60" t="s">
        <v>26</v>
      </c>
      <c r="C27" s="61"/>
      <c r="D27" s="60" t="s">
        <v>39</v>
      </c>
      <c r="E27" s="61"/>
      <c r="F27" s="18"/>
    </row>
    <row r="28" ht="19.9" customHeight="1" spans="1:6">
      <c r="A28" s="34"/>
      <c r="B28" s="60" t="s">
        <v>26</v>
      </c>
      <c r="C28" s="61"/>
      <c r="D28" s="60" t="s">
        <v>40</v>
      </c>
      <c r="E28" s="61"/>
      <c r="F28" s="18"/>
    </row>
    <row r="29" ht="19.9" customHeight="1" spans="1:6">
      <c r="A29" s="34"/>
      <c r="B29" s="60" t="s">
        <v>26</v>
      </c>
      <c r="C29" s="61"/>
      <c r="D29" s="60" t="s">
        <v>41</v>
      </c>
      <c r="E29" s="61"/>
      <c r="F29" s="18"/>
    </row>
    <row r="30" ht="19.9" customHeight="1" spans="1:6">
      <c r="A30" s="34"/>
      <c r="B30" s="60" t="s">
        <v>26</v>
      </c>
      <c r="C30" s="61"/>
      <c r="D30" s="60" t="s">
        <v>42</v>
      </c>
      <c r="E30" s="61"/>
      <c r="F30" s="18"/>
    </row>
    <row r="31" ht="19.9" customHeight="1" spans="1:6">
      <c r="A31" s="34"/>
      <c r="B31" s="60" t="s">
        <v>26</v>
      </c>
      <c r="C31" s="61"/>
      <c r="D31" s="60" t="s">
        <v>43</v>
      </c>
      <c r="E31" s="61"/>
      <c r="F31" s="18"/>
    </row>
    <row r="32" ht="19.9" customHeight="1" spans="1:6">
      <c r="A32" s="34"/>
      <c r="B32" s="60" t="s">
        <v>26</v>
      </c>
      <c r="C32" s="61"/>
      <c r="D32" s="60" t="s">
        <v>44</v>
      </c>
      <c r="E32" s="61"/>
      <c r="F32" s="18"/>
    </row>
    <row r="33" ht="19.9" customHeight="1" spans="1:6">
      <c r="A33" s="34"/>
      <c r="B33" s="62" t="s">
        <v>45</v>
      </c>
      <c r="C33" s="58"/>
      <c r="D33" s="62" t="s">
        <v>46</v>
      </c>
      <c r="E33" s="58">
        <v>626.06</v>
      </c>
      <c r="F33" s="18"/>
    </row>
    <row r="34" ht="19.9" customHeight="1" spans="1:6">
      <c r="A34" s="34"/>
      <c r="B34" s="60" t="s">
        <v>47</v>
      </c>
      <c r="C34" s="61">
        <v>2.16</v>
      </c>
      <c r="D34" s="60" t="s">
        <v>48</v>
      </c>
      <c r="E34" s="61"/>
      <c r="F34" s="18"/>
    </row>
    <row r="35" ht="19.9" customHeight="1" spans="1:6">
      <c r="A35" s="34"/>
      <c r="B35" s="62" t="s">
        <v>49</v>
      </c>
      <c r="C35" s="58">
        <f>C6+C34</f>
        <v>626.06</v>
      </c>
      <c r="D35" s="62" t="s">
        <v>50</v>
      </c>
      <c r="E35" s="58">
        <v>626.06</v>
      </c>
      <c r="F35" s="18"/>
    </row>
    <row r="36" ht="8.45" customHeight="1" spans="1:6">
      <c r="A36" s="44"/>
      <c r="B36" s="47"/>
      <c r="C36" s="47"/>
      <c r="D36" s="47"/>
      <c r="E36" s="47"/>
      <c r="F36" s="63"/>
    </row>
    <row r="37" ht="14.25" customHeight="1" spans="2:5">
      <c r="B37" s="113" t="s">
        <v>51</v>
      </c>
      <c r="C37" s="113"/>
      <c r="D37" s="113"/>
      <c r="E37" s="113"/>
    </row>
    <row r="38" ht="14.25" customHeight="1" spans="2:5">
      <c r="B38" s="113"/>
      <c r="C38" s="113"/>
      <c r="D38" s="113"/>
      <c r="E38" s="113"/>
    </row>
    <row r="39" ht="14.25" customHeight="1" spans="2:5">
      <c r="B39" s="113"/>
      <c r="C39" s="113"/>
      <c r="D39" s="113"/>
      <c r="E39" s="113"/>
    </row>
    <row r="40" ht="14.25" customHeight="1" spans="2:5">
      <c r="B40" s="113"/>
      <c r="C40" s="113"/>
      <c r="D40" s="113"/>
      <c r="E40" s="113"/>
    </row>
    <row r="41" ht="14.25" customHeight="1" spans="2:5">
      <c r="B41" s="113"/>
      <c r="C41" s="113"/>
      <c r="D41" s="113"/>
      <c r="E41" s="113"/>
    </row>
    <row r="42" ht="14.25" customHeight="1" spans="2:5">
      <c r="B42" s="113"/>
      <c r="C42" s="113"/>
      <c r="D42" s="113"/>
      <c r="E42" s="113"/>
    </row>
    <row r="43" ht="14.25" customHeight="1" spans="2:5">
      <c r="B43" s="113"/>
      <c r="C43" s="113"/>
      <c r="D43" s="113"/>
      <c r="E43" s="113"/>
    </row>
    <row r="44" ht="14.25" customHeight="1" spans="2:5">
      <c r="B44" s="113"/>
      <c r="C44" s="113"/>
      <c r="D44" s="113"/>
      <c r="E44" s="113"/>
    </row>
  </sheetData>
  <mergeCells count="13">
    <mergeCell ref="B2:E2"/>
    <mergeCell ref="B3:C3"/>
    <mergeCell ref="B4:C4"/>
    <mergeCell ref="D4:E4"/>
    <mergeCell ref="B37:E37"/>
    <mergeCell ref="B38:E38"/>
    <mergeCell ref="B39:E39"/>
    <mergeCell ref="B40:E40"/>
    <mergeCell ref="B41:E41"/>
    <mergeCell ref="B42:E42"/>
    <mergeCell ref="B43:E43"/>
    <mergeCell ref="B44:E44"/>
    <mergeCell ref="A6:A32"/>
  </mergeCells>
  <pageMargins left="0" right="0" top="0" bottom="0" header="0" footer="0"/>
  <pageSetup paperSize="9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23"/>
  <sheetViews>
    <sheetView workbookViewId="0">
      <pane ySplit="5" topLeftCell="A6" activePane="bottomLeft" state="frozen"/>
      <selection/>
      <selection pane="bottomLeft" activeCell="C14" sqref="C14"/>
    </sheetView>
  </sheetViews>
  <sheetFormatPr defaultColWidth="10" defaultRowHeight="13.5"/>
  <cols>
    <col min="1" max="1" width="1.5" customWidth="1"/>
    <col min="2" max="2" width="48.75" customWidth="1"/>
    <col min="3" max="3" width="15.375" customWidth="1"/>
    <col min="4" max="4" width="20" customWidth="1"/>
    <col min="5" max="5" width="24.375" customWidth="1"/>
    <col min="6" max="6" width="20.5" customWidth="1"/>
    <col min="7" max="7" width="15.375" customWidth="1"/>
    <col min="8" max="8" width="16.125" customWidth="1"/>
    <col min="9" max="9" width="1.5" customWidth="1"/>
  </cols>
  <sheetData>
    <row r="1" ht="14.25" customHeight="1" spans="1:9">
      <c r="A1" s="20"/>
      <c r="B1" s="3" t="s">
        <v>303</v>
      </c>
      <c r="C1" s="20"/>
      <c r="E1" s="20"/>
      <c r="F1" s="20"/>
      <c r="G1" s="20"/>
      <c r="I1" s="30"/>
    </row>
    <row r="2" ht="19.9" customHeight="1" spans="1:9">
      <c r="A2" s="21"/>
      <c r="B2" s="21" t="s">
        <v>304</v>
      </c>
      <c r="C2" s="21"/>
      <c r="D2" s="21"/>
      <c r="E2" s="21"/>
      <c r="F2" s="21"/>
      <c r="G2" s="21"/>
      <c r="H2" s="21"/>
      <c r="I2" s="30" t="s">
        <v>198</v>
      </c>
    </row>
    <row r="3" ht="17.1" customHeight="1" spans="1:9">
      <c r="A3" s="22"/>
      <c r="B3" s="6"/>
      <c r="C3" s="6"/>
      <c r="D3" s="6"/>
      <c r="E3" s="6"/>
      <c r="F3" s="6"/>
      <c r="H3" s="17" t="s">
        <v>3</v>
      </c>
      <c r="I3" s="30"/>
    </row>
    <row r="4" ht="21.4" customHeight="1" spans="1:9">
      <c r="A4" s="23"/>
      <c r="B4" s="8" t="s">
        <v>305</v>
      </c>
      <c r="C4" s="8" t="s">
        <v>306</v>
      </c>
      <c r="D4" s="8"/>
      <c r="E4" s="8"/>
      <c r="F4" s="8" t="s">
        <v>307</v>
      </c>
      <c r="G4" s="8" t="s">
        <v>308</v>
      </c>
      <c r="H4" s="8" t="s">
        <v>309</v>
      </c>
      <c r="I4" s="30"/>
    </row>
    <row r="5" ht="21.4" customHeight="1" spans="2:9">
      <c r="B5" s="8"/>
      <c r="C5" s="8" t="s">
        <v>310</v>
      </c>
      <c r="D5" s="8" t="s">
        <v>311</v>
      </c>
      <c r="E5" s="8" t="s">
        <v>312</v>
      </c>
      <c r="F5" s="8"/>
      <c r="G5" s="8"/>
      <c r="H5" s="8"/>
      <c r="I5" s="64"/>
    </row>
    <row r="6" ht="19.9" customHeight="1" spans="1:9">
      <c r="A6" s="24"/>
      <c r="B6" s="66" t="s">
        <v>313</v>
      </c>
      <c r="C6" s="73">
        <v>0</v>
      </c>
      <c r="D6" s="73" t="s">
        <v>26</v>
      </c>
      <c r="E6" s="73" t="s">
        <v>26</v>
      </c>
      <c r="F6" s="74"/>
      <c r="G6" s="61"/>
      <c r="H6" s="74"/>
      <c r="I6" s="32"/>
    </row>
    <row r="7" ht="19.9" customHeight="1" spans="1:9">
      <c r="A7" s="23"/>
      <c r="B7" s="70" t="s">
        <v>67</v>
      </c>
      <c r="C7" s="70">
        <v>0</v>
      </c>
      <c r="D7" s="70"/>
      <c r="E7" s="70"/>
      <c r="F7" s="48"/>
      <c r="G7" s="61"/>
      <c r="H7" s="48"/>
      <c r="I7" s="30"/>
    </row>
    <row r="8" ht="19.9" customHeight="1" spans="1:9">
      <c r="A8" s="23"/>
      <c r="B8" s="69"/>
      <c r="C8" s="70"/>
      <c r="D8" s="70"/>
      <c r="E8" s="70"/>
      <c r="F8" s="70"/>
      <c r="G8" s="61"/>
      <c r="H8" s="48"/>
      <c r="I8" s="30"/>
    </row>
    <row r="9" ht="19.9" customHeight="1" spans="1:9">
      <c r="A9" s="23"/>
      <c r="B9" s="69"/>
      <c r="C9" s="70"/>
      <c r="D9" s="70"/>
      <c r="E9" s="70"/>
      <c r="F9" s="70"/>
      <c r="G9" s="61"/>
      <c r="H9" s="48"/>
      <c r="I9" s="30"/>
    </row>
    <row r="10" ht="19.9" customHeight="1" spans="1:9">
      <c r="A10" s="23"/>
      <c r="B10" s="69"/>
      <c r="C10" s="70"/>
      <c r="D10" s="70"/>
      <c r="E10" s="70"/>
      <c r="F10" s="70"/>
      <c r="G10" s="61"/>
      <c r="H10" s="48"/>
      <c r="I10" s="30"/>
    </row>
    <row r="11" ht="19.9" customHeight="1" spans="1:9">
      <c r="A11" s="23"/>
      <c r="B11" s="69"/>
      <c r="C11" s="70"/>
      <c r="D11" s="70"/>
      <c r="E11" s="70"/>
      <c r="F11" s="70"/>
      <c r="G11" s="61"/>
      <c r="H11" s="48"/>
      <c r="I11" s="30"/>
    </row>
    <row r="12" ht="19.9" customHeight="1" spans="1:9">
      <c r="A12" s="23"/>
      <c r="B12" s="69"/>
      <c r="C12" s="70"/>
      <c r="D12" s="70"/>
      <c r="E12" s="70"/>
      <c r="F12" s="70"/>
      <c r="G12" s="61"/>
      <c r="H12" s="48"/>
      <c r="I12" s="30"/>
    </row>
    <row r="13" ht="19.9" customHeight="1" spans="1:9">
      <c r="A13" s="23"/>
      <c r="B13" s="69"/>
      <c r="C13" s="70"/>
      <c r="D13" s="70"/>
      <c r="E13" s="70"/>
      <c r="F13" s="70"/>
      <c r="G13" s="61"/>
      <c r="H13" s="48"/>
      <c r="I13" s="30"/>
    </row>
    <row r="14" ht="19.9" customHeight="1" spans="1:9">
      <c r="A14" s="23"/>
      <c r="B14" s="69"/>
      <c r="C14" s="70"/>
      <c r="D14" s="70"/>
      <c r="E14" s="70"/>
      <c r="F14" s="70"/>
      <c r="G14" s="61"/>
      <c r="H14" s="48"/>
      <c r="I14" s="30"/>
    </row>
    <row r="15" ht="19.9" customHeight="1" spans="1:9">
      <c r="A15" s="23"/>
      <c r="B15" s="69"/>
      <c r="C15" s="70"/>
      <c r="D15" s="70"/>
      <c r="E15" s="70"/>
      <c r="F15" s="70"/>
      <c r="G15" s="61"/>
      <c r="H15" s="48"/>
      <c r="I15" s="30"/>
    </row>
    <row r="16" ht="19.9" customHeight="1" spans="1:9">
      <c r="A16" s="23"/>
      <c r="B16" s="69"/>
      <c r="C16" s="70"/>
      <c r="D16" s="70"/>
      <c r="E16" s="70"/>
      <c r="F16" s="70"/>
      <c r="G16" s="61"/>
      <c r="H16" s="48"/>
      <c r="I16" s="30"/>
    </row>
    <row r="17" ht="19.9" customHeight="1" spans="1:9">
      <c r="A17" s="23"/>
      <c r="B17" s="69"/>
      <c r="C17" s="70"/>
      <c r="D17" s="70"/>
      <c r="E17" s="70"/>
      <c r="F17" s="70"/>
      <c r="G17" s="61"/>
      <c r="H17" s="48"/>
      <c r="I17" s="30"/>
    </row>
    <row r="18" ht="19.9" customHeight="1" spans="1:9">
      <c r="A18" s="23"/>
      <c r="B18" s="69"/>
      <c r="C18" s="70"/>
      <c r="D18" s="70"/>
      <c r="E18" s="70"/>
      <c r="F18" s="70"/>
      <c r="G18" s="61"/>
      <c r="H18" s="48"/>
      <c r="I18" s="30"/>
    </row>
    <row r="19" ht="19.9" customHeight="1" spans="1:9">
      <c r="A19" s="23"/>
      <c r="B19" s="69"/>
      <c r="C19" s="70"/>
      <c r="D19" s="70"/>
      <c r="E19" s="70"/>
      <c r="F19" s="70"/>
      <c r="G19" s="61"/>
      <c r="H19" s="48"/>
      <c r="I19" s="30"/>
    </row>
    <row r="20" ht="19.9" customHeight="1" spans="1:9">
      <c r="A20" s="23"/>
      <c r="B20" s="69"/>
      <c r="C20" s="70"/>
      <c r="D20" s="70"/>
      <c r="E20" s="70"/>
      <c r="F20" s="70"/>
      <c r="G20" s="61"/>
      <c r="H20" s="48"/>
      <c r="I20" s="30"/>
    </row>
    <row r="21" ht="19.9" customHeight="1" spans="1:9">
      <c r="A21" s="23"/>
      <c r="B21" s="69"/>
      <c r="C21" s="70"/>
      <c r="D21" s="70"/>
      <c r="E21" s="70"/>
      <c r="F21" s="70"/>
      <c r="G21" s="61"/>
      <c r="H21" s="48"/>
      <c r="I21" s="30"/>
    </row>
    <row r="22" ht="19.9" customHeight="1" spans="1:9">
      <c r="A22" s="23"/>
      <c r="B22" s="69"/>
      <c r="C22" s="70"/>
      <c r="D22" s="70"/>
      <c r="E22" s="70"/>
      <c r="F22" s="70"/>
      <c r="G22" s="61"/>
      <c r="H22" s="48"/>
      <c r="I22" s="30"/>
    </row>
    <row r="23" ht="8.45" customHeight="1" spans="1:9">
      <c r="A23" s="75"/>
      <c r="B23" s="75"/>
      <c r="C23" s="75"/>
      <c r="D23" s="75"/>
      <c r="E23" s="75"/>
      <c r="F23" s="75"/>
      <c r="G23" s="75"/>
      <c r="H23" s="75"/>
      <c r="I23" s="28"/>
    </row>
  </sheetData>
  <mergeCells count="7">
    <mergeCell ref="B2:H2"/>
    <mergeCell ref="C4:E4"/>
    <mergeCell ref="A8:A22"/>
    <mergeCell ref="B4:B5"/>
    <mergeCell ref="F4:F5"/>
    <mergeCell ref="G4:G5"/>
    <mergeCell ref="H4:H5"/>
  </mergeCells>
  <pageMargins left="0.748031496062992" right="0.748031496062992" top="0.275590551181102" bottom="0.275590551181102" header="0" footer="0"/>
  <pageSetup paperSize="9" scale="82" orientation="landscape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7"/>
  <sheetViews>
    <sheetView workbookViewId="0">
      <selection activeCell="D13" sqref="D13"/>
    </sheetView>
  </sheetViews>
  <sheetFormatPr defaultColWidth="10" defaultRowHeight="13.5" outlineLevelCol="4"/>
  <cols>
    <col min="1" max="1" width="1.5" customWidth="1"/>
    <col min="2" max="2" width="48.75" customWidth="1"/>
    <col min="3" max="3" width="25.625" customWidth="1"/>
    <col min="4" max="4" width="23" customWidth="1"/>
    <col min="5" max="5" width="1.5" customWidth="1"/>
  </cols>
  <sheetData>
    <row r="1" ht="14.25" customHeight="1" spans="1:5">
      <c r="A1" s="20"/>
      <c r="B1" s="3" t="s">
        <v>314</v>
      </c>
      <c r="C1" s="3"/>
      <c r="D1" s="3"/>
      <c r="E1" s="30"/>
    </row>
    <row r="2" ht="19.9" customHeight="1" spans="1:5">
      <c r="A2" s="21"/>
      <c r="B2" s="21" t="s">
        <v>315</v>
      </c>
      <c r="C2" s="21"/>
      <c r="D2" s="21"/>
      <c r="E2" s="30" t="s">
        <v>198</v>
      </c>
    </row>
    <row r="3" ht="17.1" customHeight="1" spans="1:5">
      <c r="A3" s="5"/>
      <c r="B3" s="6"/>
      <c r="C3" s="40"/>
      <c r="D3" s="17" t="s">
        <v>3</v>
      </c>
      <c r="E3" s="64"/>
    </row>
    <row r="4" ht="40.35" customHeight="1" spans="1:5">
      <c r="A4" s="7"/>
      <c r="B4" s="8" t="s">
        <v>305</v>
      </c>
      <c r="C4" s="8" t="s">
        <v>316</v>
      </c>
      <c r="D4" s="8" t="s">
        <v>317</v>
      </c>
      <c r="E4" s="64"/>
    </row>
    <row r="5" ht="19.9" customHeight="1" spans="1:5">
      <c r="A5" s="65"/>
      <c r="B5" s="66" t="s">
        <v>313</v>
      </c>
      <c r="C5" s="66">
        <v>0</v>
      </c>
      <c r="D5" s="58">
        <v>0</v>
      </c>
      <c r="E5" s="67"/>
    </row>
    <row r="6" ht="19.9" customHeight="1" spans="1:5">
      <c r="A6" s="7"/>
      <c r="B6" s="68" t="s">
        <v>67</v>
      </c>
      <c r="C6" s="68">
        <v>0</v>
      </c>
      <c r="D6" s="61">
        <v>0</v>
      </c>
      <c r="E6" s="64"/>
    </row>
    <row r="7" ht="19.9" customHeight="1" spans="1:5">
      <c r="A7" s="7"/>
      <c r="B7" s="69"/>
      <c r="C7" s="70"/>
      <c r="D7" s="61"/>
      <c r="E7" s="40"/>
    </row>
    <row r="8" ht="19.9" customHeight="1" spans="1:5">
      <c r="A8" s="7"/>
      <c r="B8" s="69"/>
      <c r="C8" s="70"/>
      <c r="D8" s="61"/>
      <c r="E8" s="40"/>
    </row>
    <row r="9" ht="19.9" customHeight="1" spans="1:5">
      <c r="A9" s="7"/>
      <c r="B9" s="69"/>
      <c r="C9" s="70"/>
      <c r="D9" s="61"/>
      <c r="E9" s="40"/>
    </row>
    <row r="10" ht="19.9" customHeight="1" spans="1:5">
      <c r="A10" s="7"/>
      <c r="B10" s="69"/>
      <c r="C10" s="70"/>
      <c r="D10" s="61"/>
      <c r="E10" s="40"/>
    </row>
    <row r="11" ht="19.9" customHeight="1" spans="1:5">
      <c r="A11" s="7"/>
      <c r="B11" s="69"/>
      <c r="C11" s="70"/>
      <c r="D11" s="61"/>
      <c r="E11" s="40"/>
    </row>
    <row r="12" ht="19.9" customHeight="1" spans="1:5">
      <c r="A12" s="7"/>
      <c r="B12" s="69"/>
      <c r="C12" s="70"/>
      <c r="D12" s="61"/>
      <c r="E12" s="40"/>
    </row>
    <row r="13" ht="19.9" customHeight="1" spans="1:5">
      <c r="A13" s="7"/>
      <c r="B13" s="69"/>
      <c r="C13" s="70"/>
      <c r="D13" s="61"/>
      <c r="E13" s="40"/>
    </row>
    <row r="14" ht="19.9" customHeight="1" spans="1:5">
      <c r="A14" s="7"/>
      <c r="B14" s="69"/>
      <c r="C14" s="70"/>
      <c r="D14" s="61"/>
      <c r="E14" s="40"/>
    </row>
    <row r="15" ht="19.9" customHeight="1" spans="1:5">
      <c r="A15" s="7"/>
      <c r="B15" s="69"/>
      <c r="C15" s="70"/>
      <c r="D15" s="61"/>
      <c r="E15" s="40"/>
    </row>
    <row r="16" ht="19.9" customHeight="1" spans="1:5">
      <c r="A16" s="7"/>
      <c r="B16" s="69"/>
      <c r="C16" s="70"/>
      <c r="D16" s="61"/>
      <c r="E16" s="40"/>
    </row>
    <row r="17" ht="8.45" customHeight="1" spans="1:5">
      <c r="A17" s="71"/>
      <c r="B17" s="71"/>
      <c r="C17" s="71"/>
      <c r="D17" s="71"/>
      <c r="E17" s="72"/>
    </row>
  </sheetData>
  <mergeCells count="2">
    <mergeCell ref="B2:D2"/>
    <mergeCell ref="A7:A16"/>
  </mergeCells>
  <pageMargins left="0.75" right="0.75" top="0.270000010728836" bottom="0.270000010728836" header="0" footer="0"/>
  <pageSetup paperSize="9" orientation="landscape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F25"/>
  <sheetViews>
    <sheetView workbookViewId="0">
      <selection activeCell="D29" sqref="D29"/>
    </sheetView>
  </sheetViews>
  <sheetFormatPr defaultColWidth="10" defaultRowHeight="13.5" outlineLevelCol="5"/>
  <cols>
    <col min="1" max="1" width="1.5" customWidth="1"/>
    <col min="2" max="2" width="33.375" customWidth="1"/>
    <col min="3" max="3" width="16.375" customWidth="1"/>
    <col min="4" max="4" width="33.375" customWidth="1"/>
    <col min="5" max="5" width="16.375" customWidth="1"/>
    <col min="6" max="6" width="1.5" customWidth="1"/>
    <col min="7" max="7" width="9.75" customWidth="1"/>
  </cols>
  <sheetData>
    <row r="1" ht="14.25" customHeight="1" spans="1:6">
      <c r="A1" s="54"/>
      <c r="B1" s="35" t="s">
        <v>318</v>
      </c>
      <c r="C1" s="36"/>
      <c r="D1" s="36"/>
      <c r="E1" s="36"/>
      <c r="F1" s="46"/>
    </row>
    <row r="2" ht="19.9" customHeight="1" spans="1:6">
      <c r="A2" s="34"/>
      <c r="B2" s="4" t="s">
        <v>319</v>
      </c>
      <c r="C2" s="4"/>
      <c r="D2" s="4"/>
      <c r="E2" s="4"/>
      <c r="F2" s="18"/>
    </row>
    <row r="3" ht="17.1" customHeight="1" spans="1:6">
      <c r="A3" s="34"/>
      <c r="B3" s="37" t="s">
        <v>2</v>
      </c>
      <c r="C3" s="37"/>
      <c r="D3" s="38"/>
      <c r="E3" s="39" t="s">
        <v>3</v>
      </c>
      <c r="F3" s="18"/>
    </row>
    <row r="4" ht="21.4" customHeight="1" spans="1:6">
      <c r="A4" s="34"/>
      <c r="B4" s="55" t="s">
        <v>4</v>
      </c>
      <c r="C4" s="55"/>
      <c r="D4" s="55" t="s">
        <v>5</v>
      </c>
      <c r="E4" s="55"/>
      <c r="F4" s="18"/>
    </row>
    <row r="5" ht="21.4" customHeight="1" spans="1:6">
      <c r="A5" s="34"/>
      <c r="B5" s="55" t="s">
        <v>6</v>
      </c>
      <c r="C5" s="55" t="s">
        <v>7</v>
      </c>
      <c r="D5" s="55" t="s">
        <v>6</v>
      </c>
      <c r="E5" s="55" t="s">
        <v>7</v>
      </c>
      <c r="F5" s="18"/>
    </row>
    <row r="6" ht="19.9" customHeight="1" spans="1:6">
      <c r="A6" s="56"/>
      <c r="B6" s="57" t="s">
        <v>168</v>
      </c>
      <c r="C6" s="58">
        <v>0</v>
      </c>
      <c r="D6" s="57" t="s">
        <v>169</v>
      </c>
      <c r="E6" s="58">
        <v>0</v>
      </c>
      <c r="F6" s="59"/>
    </row>
    <row r="7" ht="19.9" customHeight="1" spans="1:6">
      <c r="A7" s="34"/>
      <c r="B7" s="60" t="s">
        <v>10</v>
      </c>
      <c r="C7" s="61"/>
      <c r="D7" s="60" t="s">
        <v>320</v>
      </c>
      <c r="E7" s="61"/>
      <c r="F7" s="18"/>
    </row>
    <row r="8" ht="19.9" customHeight="1" spans="1:6">
      <c r="A8" s="34"/>
      <c r="B8" s="60" t="s">
        <v>26</v>
      </c>
      <c r="C8" s="61"/>
      <c r="D8" s="60" t="s">
        <v>321</v>
      </c>
      <c r="E8" s="61"/>
      <c r="F8" s="18"/>
    </row>
    <row r="9" ht="19.9" customHeight="1" spans="1:6">
      <c r="A9" s="34"/>
      <c r="B9" s="60" t="s">
        <v>26</v>
      </c>
      <c r="C9" s="61"/>
      <c r="D9" s="60" t="s">
        <v>322</v>
      </c>
      <c r="E9" s="61"/>
      <c r="F9" s="18"/>
    </row>
    <row r="10" ht="19.9" customHeight="1" spans="1:6">
      <c r="A10" s="34"/>
      <c r="B10" s="60" t="s">
        <v>26</v>
      </c>
      <c r="C10" s="61"/>
      <c r="D10" s="60" t="s">
        <v>323</v>
      </c>
      <c r="E10" s="61"/>
      <c r="F10" s="18"/>
    </row>
    <row r="11" ht="19.9" customHeight="1" spans="1:6">
      <c r="A11" s="34"/>
      <c r="B11" s="60" t="s">
        <v>26</v>
      </c>
      <c r="C11" s="61"/>
      <c r="D11" s="60" t="s">
        <v>324</v>
      </c>
      <c r="E11" s="61"/>
      <c r="F11" s="18"/>
    </row>
    <row r="12" ht="19.9" customHeight="1" spans="1:6">
      <c r="A12" s="34"/>
      <c r="B12" s="60" t="s">
        <v>26</v>
      </c>
      <c r="C12" s="61"/>
      <c r="D12" s="60" t="s">
        <v>325</v>
      </c>
      <c r="E12" s="61"/>
      <c r="F12" s="18"/>
    </row>
    <row r="13" ht="19.9" customHeight="1" spans="1:6">
      <c r="A13" s="34"/>
      <c r="B13" s="60" t="s">
        <v>26</v>
      </c>
      <c r="C13" s="61"/>
      <c r="D13" s="60" t="s">
        <v>326</v>
      </c>
      <c r="E13" s="61"/>
      <c r="F13" s="18"/>
    </row>
    <row r="14" ht="19.9" customHeight="1" spans="1:6">
      <c r="A14" s="34"/>
      <c r="B14" s="60" t="s">
        <v>26</v>
      </c>
      <c r="C14" s="61"/>
      <c r="D14" s="60" t="s">
        <v>327</v>
      </c>
      <c r="E14" s="61"/>
      <c r="F14" s="18"/>
    </row>
    <row r="15" ht="19.9" customHeight="1" spans="1:6">
      <c r="A15" s="34"/>
      <c r="B15" s="60" t="s">
        <v>26</v>
      </c>
      <c r="C15" s="61"/>
      <c r="D15" s="60" t="s">
        <v>328</v>
      </c>
      <c r="E15" s="61"/>
      <c r="F15" s="18"/>
    </row>
    <row r="16" ht="19.9" customHeight="1" spans="1:6">
      <c r="A16" s="34"/>
      <c r="B16" s="60" t="s">
        <v>26</v>
      </c>
      <c r="C16" s="61"/>
      <c r="D16" s="60" t="s">
        <v>329</v>
      </c>
      <c r="E16" s="61"/>
      <c r="F16" s="18"/>
    </row>
    <row r="17" ht="19.9" customHeight="1" spans="1:6">
      <c r="A17" s="34"/>
      <c r="B17" s="60" t="s">
        <v>26</v>
      </c>
      <c r="C17" s="61"/>
      <c r="D17" s="60" t="s">
        <v>330</v>
      </c>
      <c r="E17" s="61"/>
      <c r="F17" s="18"/>
    </row>
    <row r="18" ht="19.9" customHeight="1" spans="1:6">
      <c r="A18" s="34"/>
      <c r="B18" s="60" t="s">
        <v>26</v>
      </c>
      <c r="C18" s="61"/>
      <c r="D18" s="60" t="s">
        <v>331</v>
      </c>
      <c r="E18" s="61"/>
      <c r="F18" s="18"/>
    </row>
    <row r="19" ht="19.9" customHeight="1" spans="1:6">
      <c r="A19" s="34"/>
      <c r="B19" s="60" t="s">
        <v>26</v>
      </c>
      <c r="C19" s="61"/>
      <c r="D19" s="60" t="s">
        <v>332</v>
      </c>
      <c r="E19" s="61"/>
      <c r="F19" s="18"/>
    </row>
    <row r="20" ht="19.9" customHeight="1" spans="1:6">
      <c r="A20" s="34"/>
      <c r="B20" s="60" t="s">
        <v>26</v>
      </c>
      <c r="C20" s="61"/>
      <c r="D20" s="60" t="s">
        <v>333</v>
      </c>
      <c r="E20" s="61"/>
      <c r="F20" s="18"/>
    </row>
    <row r="21" ht="19.9" customHeight="1" spans="1:6">
      <c r="A21" s="34"/>
      <c r="B21" s="60" t="s">
        <v>26</v>
      </c>
      <c r="C21" s="61"/>
      <c r="D21" s="60" t="s">
        <v>334</v>
      </c>
      <c r="E21" s="61"/>
      <c r="F21" s="18"/>
    </row>
    <row r="22" ht="19.9" customHeight="1" spans="1:6">
      <c r="A22" s="56"/>
      <c r="B22" s="57" t="s">
        <v>186</v>
      </c>
      <c r="C22" s="58"/>
      <c r="D22" s="57" t="s">
        <v>187</v>
      </c>
      <c r="E22" s="58"/>
      <c r="F22" s="59"/>
    </row>
    <row r="23" ht="19.9" customHeight="1" spans="2:5">
      <c r="B23" s="60" t="s">
        <v>335</v>
      </c>
      <c r="C23" s="61"/>
      <c r="D23" s="60" t="s">
        <v>26</v>
      </c>
      <c r="E23" s="61"/>
    </row>
    <row r="24" ht="19.9" customHeight="1" spans="1:6">
      <c r="A24" s="34"/>
      <c r="B24" s="62" t="s">
        <v>49</v>
      </c>
      <c r="C24" s="58">
        <v>0</v>
      </c>
      <c r="D24" s="62" t="s">
        <v>50</v>
      </c>
      <c r="E24" s="58">
        <v>0</v>
      </c>
      <c r="F24" s="18"/>
    </row>
    <row r="25" ht="8.45" customHeight="1" spans="1:6">
      <c r="A25" s="44"/>
      <c r="B25" s="47"/>
      <c r="C25" s="47"/>
      <c r="D25" s="47"/>
      <c r="E25" s="47"/>
      <c r="F25" s="63"/>
    </row>
  </sheetData>
  <mergeCells count="5">
    <mergeCell ref="B2:E2"/>
    <mergeCell ref="B3:C3"/>
    <mergeCell ref="B4:C4"/>
    <mergeCell ref="D4:E4"/>
    <mergeCell ref="A7:A21"/>
  </mergeCells>
  <pageMargins left="0.75" right="0.75" top="0.270000010728836" bottom="0.270000010728836" header="0" footer="0"/>
  <pageSetup paperSize="9" scale="85" orientation="portrait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7"/>
  <sheetViews>
    <sheetView workbookViewId="0">
      <selection activeCell="C7" sqref="C7"/>
    </sheetView>
  </sheetViews>
  <sheetFormatPr defaultColWidth="10" defaultRowHeight="13.5" outlineLevelRow="6"/>
  <cols>
    <col min="1" max="1" width="1.5" customWidth="1"/>
    <col min="2" max="2" width="14.625" customWidth="1"/>
    <col min="3" max="3" width="35.875" customWidth="1"/>
    <col min="4" max="5" width="16.375" customWidth="1"/>
    <col min="6" max="6" width="20.5" customWidth="1"/>
    <col min="7" max="9" width="16.375" customWidth="1"/>
    <col min="10" max="10" width="1.5" customWidth="1"/>
  </cols>
  <sheetData>
    <row r="1" ht="14.25" customHeight="1" spans="1:10">
      <c r="A1" s="34"/>
      <c r="B1" s="35" t="s">
        <v>336</v>
      </c>
      <c r="C1" s="36"/>
      <c r="D1" s="2"/>
      <c r="E1" s="2"/>
      <c r="F1" s="2"/>
      <c r="G1" s="2"/>
      <c r="H1" s="2"/>
      <c r="I1" s="2"/>
      <c r="J1" s="36"/>
    </row>
    <row r="2" ht="19.9" customHeight="1" spans="1:10">
      <c r="A2" s="34"/>
      <c r="B2" s="4" t="s">
        <v>337</v>
      </c>
      <c r="C2" s="4"/>
      <c r="D2" s="4"/>
      <c r="E2" s="4"/>
      <c r="F2" s="4"/>
      <c r="G2" s="4"/>
      <c r="H2" s="4"/>
      <c r="I2" s="4"/>
      <c r="J2" s="36"/>
    </row>
    <row r="3" ht="17.1" customHeight="1" spans="1:10">
      <c r="A3" s="34"/>
      <c r="B3" s="37"/>
      <c r="C3" s="37"/>
      <c r="D3" s="38"/>
      <c r="F3" s="38"/>
      <c r="H3" s="38"/>
      <c r="J3" s="38"/>
    </row>
    <row r="4" ht="21.4" customHeight="1" spans="1:10">
      <c r="A4" s="40"/>
      <c r="B4" s="41" t="s">
        <v>71</v>
      </c>
      <c r="C4" s="41" t="s">
        <v>72</v>
      </c>
      <c r="D4" s="41" t="s">
        <v>56</v>
      </c>
      <c r="E4" s="41" t="s">
        <v>73</v>
      </c>
      <c r="F4" s="41"/>
      <c r="G4" s="41"/>
      <c r="H4" s="41"/>
      <c r="I4" s="41" t="s">
        <v>74</v>
      </c>
      <c r="J4" s="18"/>
    </row>
    <row r="5" ht="21.4" customHeight="1" spans="2:10">
      <c r="B5" s="41"/>
      <c r="C5" s="41"/>
      <c r="D5" s="41"/>
      <c r="E5" s="41" t="s">
        <v>79</v>
      </c>
      <c r="F5" s="41" t="s">
        <v>80</v>
      </c>
      <c r="G5" s="41" t="s">
        <v>81</v>
      </c>
      <c r="H5" s="41" t="s">
        <v>82</v>
      </c>
      <c r="I5" s="41"/>
      <c r="J5" s="18"/>
    </row>
    <row r="6" ht="19.9" customHeight="1" spans="1:10">
      <c r="A6" s="34"/>
      <c r="B6" s="48"/>
      <c r="C6" s="49" t="s">
        <v>68</v>
      </c>
      <c r="D6" s="50"/>
      <c r="E6" s="27"/>
      <c r="F6" s="27"/>
      <c r="G6" s="27"/>
      <c r="H6" s="27"/>
      <c r="I6" s="27"/>
      <c r="J6" s="46"/>
    </row>
    <row r="7" ht="31" customHeight="1" spans="1:10">
      <c r="A7" s="44"/>
      <c r="B7" s="51">
        <v>145001</v>
      </c>
      <c r="C7" s="52" t="s">
        <v>67</v>
      </c>
      <c r="D7" s="53">
        <v>0</v>
      </c>
      <c r="E7" s="47"/>
      <c r="F7" s="47"/>
      <c r="G7" s="47"/>
      <c r="H7" s="47"/>
      <c r="I7" s="47"/>
      <c r="J7" s="47"/>
    </row>
  </sheetData>
  <mergeCells count="7">
    <mergeCell ref="B2:I2"/>
    <mergeCell ref="B3:C3"/>
    <mergeCell ref="E4:H4"/>
    <mergeCell ref="B4:B5"/>
    <mergeCell ref="C4:C5"/>
    <mergeCell ref="D4:D5"/>
    <mergeCell ref="I4:I5"/>
  </mergeCells>
  <pageMargins left="0.75" right="0.75" top="0.268999993801117" bottom="0.268999993801117" header="0" footer="0"/>
  <pageSetup paperSize="9" scale="85" orientation="landscape"/>
  <headerFooter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9"/>
  <sheetViews>
    <sheetView workbookViewId="0">
      <selection activeCell="B7" sqref="B7"/>
    </sheetView>
  </sheetViews>
  <sheetFormatPr defaultColWidth="10" defaultRowHeight="13.5"/>
  <cols>
    <col min="1" max="1" width="1.5" customWidth="1"/>
    <col min="2" max="2" width="14.625" customWidth="1"/>
    <col min="3" max="3" width="35.875" customWidth="1"/>
    <col min="4" max="5" width="16.375" customWidth="1"/>
    <col min="6" max="6" width="20.5" customWidth="1"/>
    <col min="7" max="7" width="16.375" customWidth="1"/>
    <col min="8" max="8" width="20.25" customWidth="1"/>
    <col min="9" max="9" width="1.5" customWidth="1"/>
  </cols>
  <sheetData>
    <row r="1" ht="14.25" customHeight="1" spans="1:9">
      <c r="A1" s="34"/>
      <c r="B1" s="35" t="s">
        <v>338</v>
      </c>
      <c r="C1" s="36"/>
      <c r="D1" s="2"/>
      <c r="E1" s="2"/>
      <c r="F1" s="2"/>
      <c r="G1" s="2"/>
      <c r="H1" s="2"/>
      <c r="I1" s="36"/>
    </row>
    <row r="2" ht="19.9" customHeight="1" spans="1:9">
      <c r="A2" s="34"/>
      <c r="B2" s="4" t="s">
        <v>339</v>
      </c>
      <c r="C2" s="4"/>
      <c r="D2" s="4"/>
      <c r="E2" s="4"/>
      <c r="F2" s="4"/>
      <c r="G2" s="4"/>
      <c r="H2" s="4"/>
      <c r="I2" s="36"/>
    </row>
    <row r="3" ht="17.1" customHeight="1" spans="1:9">
      <c r="A3" s="34"/>
      <c r="B3" s="37"/>
      <c r="C3" s="37"/>
      <c r="D3" s="38"/>
      <c r="E3" s="38"/>
      <c r="F3" s="38"/>
      <c r="G3" s="38"/>
      <c r="H3" s="39" t="s">
        <v>3</v>
      </c>
      <c r="I3" s="38"/>
    </row>
    <row r="4" ht="21.4" customHeight="1" spans="1:9">
      <c r="A4" s="40"/>
      <c r="B4" s="41" t="s">
        <v>193</v>
      </c>
      <c r="C4" s="41"/>
      <c r="D4" s="41" t="s">
        <v>340</v>
      </c>
      <c r="E4" s="41"/>
      <c r="F4" s="41"/>
      <c r="G4" s="41"/>
      <c r="H4" s="41"/>
      <c r="I4" s="18"/>
    </row>
    <row r="5" ht="21.4" customHeight="1" spans="2:8">
      <c r="B5" s="42" t="s">
        <v>71</v>
      </c>
      <c r="C5" s="42" t="s">
        <v>72</v>
      </c>
      <c r="D5" s="41" t="s">
        <v>56</v>
      </c>
      <c r="E5" s="41" t="s">
        <v>79</v>
      </c>
      <c r="F5" s="41" t="s">
        <v>80</v>
      </c>
      <c r="G5" s="41" t="s">
        <v>81</v>
      </c>
      <c r="H5" s="41" t="s">
        <v>82</v>
      </c>
    </row>
    <row r="6" ht="19.9" customHeight="1" spans="1:9">
      <c r="A6" s="34"/>
      <c r="B6" s="27"/>
      <c r="C6" s="43" t="s">
        <v>68</v>
      </c>
      <c r="D6" s="27">
        <v>0</v>
      </c>
      <c r="E6" s="27"/>
      <c r="F6" s="27"/>
      <c r="G6" s="27"/>
      <c r="H6" s="27"/>
      <c r="I6" s="46"/>
    </row>
    <row r="7" ht="25" customHeight="1" spans="1:9">
      <c r="A7" s="44"/>
      <c r="B7" s="29">
        <v>145001</v>
      </c>
      <c r="C7" s="43" t="s">
        <v>67</v>
      </c>
      <c r="D7" s="27">
        <v>0</v>
      </c>
      <c r="E7" s="27"/>
      <c r="F7" s="27"/>
      <c r="G7" s="27"/>
      <c r="H7" s="27"/>
      <c r="I7" s="47"/>
    </row>
    <row r="8" spans="2:3">
      <c r="B8" s="45"/>
      <c r="C8" s="45"/>
    </row>
    <row r="9" spans="2:3">
      <c r="B9" s="45"/>
      <c r="C9" s="45"/>
    </row>
  </sheetData>
  <mergeCells count="4">
    <mergeCell ref="B2:H2"/>
    <mergeCell ref="B3:C3"/>
    <mergeCell ref="B4:C4"/>
    <mergeCell ref="D4:H4"/>
  </mergeCells>
  <pageMargins left="0.75" right="0.75" top="0.270000010728836" bottom="0.270000010728836" header="0" footer="0"/>
  <pageSetup paperSize="9" scale="92" orientation="landscape"/>
  <headerFooter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7"/>
  <sheetViews>
    <sheetView workbookViewId="0">
      <selection activeCell="C14" sqref="C14"/>
    </sheetView>
  </sheetViews>
  <sheetFormatPr defaultColWidth="10" defaultRowHeight="13.5" outlineLevelRow="6"/>
  <cols>
    <col min="1" max="1" width="1.5" customWidth="1"/>
    <col min="2" max="2" width="14.625" customWidth="1"/>
    <col min="3" max="3" width="42" customWidth="1"/>
    <col min="4" max="5" width="18.875" customWidth="1"/>
    <col min="6" max="8" width="16.375" customWidth="1"/>
    <col min="9" max="9" width="18.875" customWidth="1"/>
    <col min="10" max="10" width="1.5" customWidth="1"/>
  </cols>
  <sheetData>
    <row r="1" ht="14.25" customHeight="1" spans="1:10">
      <c r="A1" s="20"/>
      <c r="B1" s="3" t="s">
        <v>341</v>
      </c>
      <c r="C1" s="3"/>
      <c r="D1" s="2"/>
      <c r="E1" s="20"/>
      <c r="F1" s="20"/>
      <c r="G1" s="20"/>
      <c r="H1" s="20" t="s">
        <v>196</v>
      </c>
      <c r="I1" s="20"/>
      <c r="J1" s="30"/>
    </row>
    <row r="2" ht="19.9" customHeight="1" spans="1:10">
      <c r="A2" s="20"/>
      <c r="B2" s="21" t="s">
        <v>342</v>
      </c>
      <c r="C2" s="21"/>
      <c r="D2" s="21"/>
      <c r="E2" s="21"/>
      <c r="F2" s="21"/>
      <c r="G2" s="21"/>
      <c r="H2" s="21"/>
      <c r="I2" s="21"/>
      <c r="J2" s="30" t="s">
        <v>198</v>
      </c>
    </row>
    <row r="3" ht="17.1" customHeight="1" spans="1:10">
      <c r="A3" s="22"/>
      <c r="B3" s="6"/>
      <c r="C3" s="6"/>
      <c r="D3" s="6"/>
      <c r="E3" s="5"/>
      <c r="F3" s="22"/>
      <c r="G3" s="22"/>
      <c r="H3" s="22"/>
      <c r="I3" s="31" t="s">
        <v>3</v>
      </c>
      <c r="J3" s="30"/>
    </row>
    <row r="4" ht="21.4" customHeight="1" spans="1:10">
      <c r="A4" s="23"/>
      <c r="B4" s="8" t="s">
        <v>199</v>
      </c>
      <c r="C4" s="8" t="s">
        <v>200</v>
      </c>
      <c r="D4" s="8" t="s">
        <v>201</v>
      </c>
      <c r="E4" s="8" t="s">
        <v>202</v>
      </c>
      <c r="F4" s="8" t="s">
        <v>203</v>
      </c>
      <c r="G4" s="8"/>
      <c r="H4" s="8"/>
      <c r="I4" s="8" t="s">
        <v>104</v>
      </c>
      <c r="J4" s="30"/>
    </row>
    <row r="5" ht="21.4" customHeight="1" spans="1:10">
      <c r="A5" s="23"/>
      <c r="B5" s="9"/>
      <c r="C5" s="9"/>
      <c r="D5" s="9"/>
      <c r="E5" s="9"/>
      <c r="F5" s="9" t="s">
        <v>59</v>
      </c>
      <c r="G5" s="9" t="s">
        <v>204</v>
      </c>
      <c r="H5" s="9" t="s">
        <v>205</v>
      </c>
      <c r="I5" s="9"/>
      <c r="J5" s="30"/>
    </row>
    <row r="6" ht="19.9" customHeight="1" spans="1:10">
      <c r="A6" s="24"/>
      <c r="B6" s="25" t="s">
        <v>68</v>
      </c>
      <c r="C6" s="26"/>
      <c r="D6" s="27">
        <v>0</v>
      </c>
      <c r="E6" s="27"/>
      <c r="F6" s="27"/>
      <c r="G6" s="27"/>
      <c r="H6" s="27"/>
      <c r="I6" s="27"/>
      <c r="J6" s="32"/>
    </row>
    <row r="7" ht="15" customHeight="1" spans="1:10">
      <c r="A7" s="28"/>
      <c r="B7" s="29">
        <v>145001</v>
      </c>
      <c r="C7" s="27" t="s">
        <v>67</v>
      </c>
      <c r="D7" s="27">
        <v>0</v>
      </c>
      <c r="E7" s="27"/>
      <c r="F7" s="27"/>
      <c r="G7" s="27"/>
      <c r="H7" s="27"/>
      <c r="I7" s="27"/>
      <c r="J7" s="33"/>
    </row>
  </sheetData>
  <mergeCells count="9">
    <mergeCell ref="B2:I2"/>
    <mergeCell ref="B3:D3"/>
    <mergeCell ref="F4:H4"/>
    <mergeCell ref="B6:C6"/>
    <mergeCell ref="B4:B5"/>
    <mergeCell ref="C4:C5"/>
    <mergeCell ref="D4:D5"/>
    <mergeCell ref="E4:E5"/>
    <mergeCell ref="I4:I5"/>
  </mergeCells>
  <pageMargins left="0.75" right="0.75" top="0.270000010728836" bottom="0.270000010728836" header="0" footer="0"/>
  <pageSetup paperSize="9" scale="80" orientation="landscape"/>
  <headerFooter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N13"/>
  <sheetViews>
    <sheetView tabSelected="1" workbookViewId="0">
      <pane ySplit="5" topLeftCell="A6" activePane="bottomLeft" state="frozen"/>
      <selection/>
      <selection pane="bottomLeft" activeCell="I11" sqref="I11"/>
    </sheetView>
  </sheetViews>
  <sheetFormatPr defaultColWidth="10" defaultRowHeight="13.5"/>
  <cols>
    <col min="1" max="1" width="1.5" customWidth="1"/>
    <col min="2" max="2" width="16.75" customWidth="1"/>
    <col min="3" max="3" width="33.125" customWidth="1"/>
    <col min="4" max="4" width="36.625" customWidth="1"/>
    <col min="5" max="13" width="16.375" customWidth="1"/>
    <col min="14" max="14" width="1.5" customWidth="1"/>
    <col min="15" max="16" width="9.75" customWidth="1"/>
  </cols>
  <sheetData>
    <row r="1" ht="14.25" customHeight="1" spans="1:14">
      <c r="A1" s="2"/>
      <c r="B1" s="3" t="s">
        <v>343</v>
      </c>
      <c r="C1" s="3"/>
      <c r="D1" s="2"/>
      <c r="E1" s="2"/>
      <c r="F1" s="2"/>
      <c r="G1" s="2"/>
      <c r="H1" s="2" t="s">
        <v>196</v>
      </c>
      <c r="I1" s="2"/>
      <c r="J1" s="2"/>
      <c r="K1" s="2"/>
      <c r="L1" s="2"/>
      <c r="M1" s="2"/>
      <c r="N1" s="2"/>
    </row>
    <row r="2" ht="19.9" customHeight="1" spans="1:14">
      <c r="A2" s="2"/>
      <c r="B2" s="4" t="s">
        <v>344</v>
      </c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2"/>
    </row>
    <row r="3" ht="17.1" customHeight="1" spans="1:14">
      <c r="A3" s="5"/>
      <c r="B3" s="6"/>
      <c r="C3" s="6"/>
      <c r="D3" s="5"/>
      <c r="E3" s="5"/>
      <c r="F3" s="5"/>
      <c r="G3" s="5"/>
      <c r="H3" s="5"/>
      <c r="I3" s="5"/>
      <c r="J3" s="5"/>
      <c r="K3" s="5"/>
      <c r="L3" s="5"/>
      <c r="M3" s="17" t="s">
        <v>3</v>
      </c>
      <c r="N3" s="5"/>
    </row>
    <row r="4" ht="21.4" customHeight="1" spans="1:14">
      <c r="A4" s="7"/>
      <c r="B4" s="8" t="s">
        <v>345</v>
      </c>
      <c r="C4" s="8" t="s">
        <v>208</v>
      </c>
      <c r="D4" s="8" t="s">
        <v>346</v>
      </c>
      <c r="E4" s="8" t="s">
        <v>56</v>
      </c>
      <c r="F4" s="8" t="s">
        <v>347</v>
      </c>
      <c r="G4" s="8"/>
      <c r="H4" s="8"/>
      <c r="I4" s="8" t="s">
        <v>348</v>
      </c>
      <c r="J4" s="8"/>
      <c r="K4" s="8"/>
      <c r="L4" s="8" t="s">
        <v>63</v>
      </c>
      <c r="M4" s="8" t="s">
        <v>64</v>
      </c>
      <c r="N4" s="18"/>
    </row>
    <row r="5" ht="42.75" customHeight="1" spans="1:14">
      <c r="A5" s="7"/>
      <c r="B5" s="9"/>
      <c r="C5" s="9"/>
      <c r="D5" s="9"/>
      <c r="E5" s="9"/>
      <c r="F5" s="9" t="s">
        <v>349</v>
      </c>
      <c r="G5" s="9" t="s">
        <v>350</v>
      </c>
      <c r="H5" s="9" t="s">
        <v>351</v>
      </c>
      <c r="I5" s="9" t="s">
        <v>349</v>
      </c>
      <c r="J5" s="9" t="s">
        <v>350</v>
      </c>
      <c r="K5" s="9" t="s">
        <v>351</v>
      </c>
      <c r="L5" s="9"/>
      <c r="M5" s="9"/>
      <c r="N5" s="18"/>
    </row>
    <row r="6" ht="19.9" customHeight="1" spans="1:14">
      <c r="A6" s="7"/>
      <c r="B6" s="10" t="s">
        <v>352</v>
      </c>
      <c r="C6" s="11" t="s">
        <v>115</v>
      </c>
      <c r="D6" s="11" t="s">
        <v>67</v>
      </c>
      <c r="E6" s="11">
        <v>101</v>
      </c>
      <c r="F6" s="11">
        <v>101</v>
      </c>
      <c r="G6" s="12"/>
      <c r="H6" s="12"/>
      <c r="I6" s="12"/>
      <c r="J6" s="12"/>
      <c r="K6" s="12"/>
      <c r="L6" s="12"/>
      <c r="M6" s="12"/>
      <c r="N6" s="18"/>
    </row>
    <row r="7" ht="19.9" customHeight="1" spans="1:14">
      <c r="A7" s="7"/>
      <c r="B7" s="10" t="s">
        <v>352</v>
      </c>
      <c r="C7" s="11" t="s">
        <v>116</v>
      </c>
      <c r="D7" s="11" t="s">
        <v>67</v>
      </c>
      <c r="E7" s="11">
        <v>12</v>
      </c>
      <c r="F7" s="11">
        <v>12</v>
      </c>
      <c r="G7" s="12"/>
      <c r="H7" s="12"/>
      <c r="I7" s="12"/>
      <c r="J7" s="12"/>
      <c r="K7" s="12"/>
      <c r="L7" s="12"/>
      <c r="M7" s="12"/>
      <c r="N7" s="18"/>
    </row>
    <row r="8" ht="19.9" customHeight="1" spans="1:14">
      <c r="A8" s="7"/>
      <c r="B8" s="10" t="s">
        <v>352</v>
      </c>
      <c r="C8" s="11" t="s">
        <v>117</v>
      </c>
      <c r="D8" s="11" t="s">
        <v>67</v>
      </c>
      <c r="E8" s="11">
        <v>5</v>
      </c>
      <c r="F8" s="11">
        <v>5</v>
      </c>
      <c r="G8" s="12"/>
      <c r="H8" s="12"/>
      <c r="I8" s="12"/>
      <c r="J8" s="12"/>
      <c r="K8" s="12"/>
      <c r="L8" s="12"/>
      <c r="M8" s="12"/>
      <c r="N8" s="18"/>
    </row>
    <row r="9" ht="19.9" customHeight="1" spans="1:14">
      <c r="A9" s="7"/>
      <c r="B9" s="10" t="s">
        <v>352</v>
      </c>
      <c r="C9" s="10" t="s">
        <v>118</v>
      </c>
      <c r="D9" s="11" t="s">
        <v>67</v>
      </c>
      <c r="E9" s="11">
        <v>1.05</v>
      </c>
      <c r="F9" s="11">
        <v>1.05</v>
      </c>
      <c r="G9" s="12"/>
      <c r="H9" s="12"/>
      <c r="I9" s="12"/>
      <c r="J9" s="12"/>
      <c r="K9" s="12"/>
      <c r="L9" s="12"/>
      <c r="M9" s="12"/>
      <c r="N9" s="18"/>
    </row>
    <row r="10" ht="19.9" customHeight="1" spans="1:14">
      <c r="A10" s="7"/>
      <c r="B10" s="10" t="s">
        <v>352</v>
      </c>
      <c r="C10" s="10" t="s">
        <v>119</v>
      </c>
      <c r="D10" s="11" t="s">
        <v>67</v>
      </c>
      <c r="E10" s="11">
        <v>10</v>
      </c>
      <c r="F10" s="11">
        <v>10</v>
      </c>
      <c r="G10" s="12"/>
      <c r="H10" s="12"/>
      <c r="I10" s="12"/>
      <c r="J10" s="12"/>
      <c r="K10" s="12"/>
      <c r="L10" s="12"/>
      <c r="M10" s="12"/>
      <c r="N10" s="18"/>
    </row>
    <row r="11" ht="19.9" customHeight="1" spans="1:14">
      <c r="A11" s="7"/>
      <c r="B11" s="10" t="s">
        <v>352</v>
      </c>
      <c r="C11" s="10" t="s">
        <v>120</v>
      </c>
      <c r="D11" s="11" t="s">
        <v>67</v>
      </c>
      <c r="E11" s="11">
        <v>2.84</v>
      </c>
      <c r="F11" s="11">
        <v>2.84</v>
      </c>
      <c r="G11" s="12"/>
      <c r="H11" s="12"/>
      <c r="I11" s="12"/>
      <c r="J11" s="12"/>
      <c r="K11" s="12"/>
      <c r="L11" s="12"/>
      <c r="M11" s="12"/>
      <c r="N11" s="18"/>
    </row>
    <row r="12" s="1" customFormat="1" ht="19.9" customHeight="1" spans="1:14">
      <c r="A12" s="13"/>
      <c r="B12" s="14" t="s">
        <v>353</v>
      </c>
      <c r="C12" s="14"/>
      <c r="D12" s="14"/>
      <c r="E12" s="15">
        <f>SUM(E6:E11)</f>
        <v>131.89</v>
      </c>
      <c r="F12" s="15">
        <f>SUM(F6:F11)</f>
        <v>131.89</v>
      </c>
      <c r="G12" s="15"/>
      <c r="H12" s="15"/>
      <c r="I12" s="15"/>
      <c r="J12" s="15"/>
      <c r="K12" s="15"/>
      <c r="L12" s="15"/>
      <c r="M12" s="15"/>
      <c r="N12" s="19"/>
    </row>
    <row r="13" ht="8.45" customHeight="1" spans="1:14">
      <c r="A13" s="16"/>
      <c r="C13" s="16"/>
      <c r="D13" s="16"/>
      <c r="E13" s="16"/>
      <c r="F13" s="16"/>
      <c r="G13" s="16"/>
      <c r="H13" s="16"/>
      <c r="I13" s="16"/>
      <c r="J13" s="16"/>
      <c r="K13" s="16"/>
      <c r="L13" s="16"/>
      <c r="M13" s="16"/>
      <c r="N13" s="16"/>
    </row>
  </sheetData>
  <mergeCells count="14">
    <mergeCell ref="B1:C1"/>
    <mergeCell ref="B2:M2"/>
    <mergeCell ref="B3:C3"/>
    <mergeCell ref="F4:H4"/>
    <mergeCell ref="I4:K4"/>
    <mergeCell ref="B12:D12"/>
    <mergeCell ref="A6:A10"/>
    <mergeCell ref="B4:B5"/>
    <mergeCell ref="C4:C5"/>
    <mergeCell ref="D4:D5"/>
    <mergeCell ref="E4:E5"/>
    <mergeCell ref="L4:L5"/>
    <mergeCell ref="M4:M5"/>
    <mergeCell ref="N6:N10"/>
  </mergeCells>
  <pageMargins left="0.75" right="0.75" top="0.268999993801117" bottom="0.268999993801117" header="0" footer="0"/>
  <pageSetup paperSize="9" scale="56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R24"/>
  <sheetViews>
    <sheetView workbookViewId="0">
      <pane xSplit="3" topLeftCell="D1" activePane="topRight" state="frozen"/>
      <selection/>
      <selection pane="topRight" activeCell="B3" sqref="B3:C3"/>
    </sheetView>
  </sheetViews>
  <sheetFormatPr defaultColWidth="10" defaultRowHeight="13.5"/>
  <cols>
    <col min="1" max="1" width="1.5" customWidth="1"/>
    <col min="2" max="2" width="13.5" customWidth="1"/>
    <col min="3" max="3" width="33.375" customWidth="1"/>
    <col min="4" max="5" width="16.375" customWidth="1"/>
    <col min="6" max="6" width="18.125" customWidth="1"/>
    <col min="7" max="7" width="20.25" customWidth="1"/>
    <col min="8" max="8" width="22.5" customWidth="1"/>
    <col min="9" max="9" width="18.125" customWidth="1"/>
    <col min="10" max="11" width="16.375" customWidth="1"/>
    <col min="12" max="12" width="18.125" customWidth="1"/>
    <col min="13" max="13" width="20.25" customWidth="1"/>
    <col min="14" max="14" width="22.5" customWidth="1"/>
    <col min="15" max="15" width="16.375" customWidth="1"/>
    <col min="16" max="16" width="18.125" customWidth="1"/>
    <col min="17" max="17" width="16.375" customWidth="1"/>
    <col min="18" max="18" width="1.5" customWidth="1"/>
    <col min="19" max="20" width="9.75" customWidth="1"/>
  </cols>
  <sheetData>
    <row r="1" ht="14.25" customHeight="1" spans="1:18">
      <c r="A1" s="36"/>
      <c r="B1" s="35" t="s">
        <v>52</v>
      </c>
      <c r="C1" s="35"/>
      <c r="D1" s="36"/>
      <c r="E1" s="36"/>
      <c r="F1" s="36"/>
      <c r="G1" s="36"/>
      <c r="H1" s="36"/>
      <c r="I1" s="36"/>
      <c r="J1" s="36"/>
      <c r="K1" s="36"/>
      <c r="L1" s="36"/>
      <c r="M1" s="36"/>
      <c r="N1" s="36"/>
      <c r="O1" s="36"/>
      <c r="P1" s="36"/>
      <c r="Q1" s="36"/>
      <c r="R1" s="18"/>
    </row>
    <row r="2" ht="19.9" customHeight="1" spans="1:18">
      <c r="A2" s="36"/>
      <c r="B2" s="4" t="s">
        <v>53</v>
      </c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18"/>
    </row>
    <row r="3" ht="17.1" customHeight="1" spans="1:18">
      <c r="A3" s="38"/>
      <c r="B3" s="37" t="s">
        <v>2</v>
      </c>
      <c r="C3" s="37"/>
      <c r="D3" s="5"/>
      <c r="E3" s="5"/>
      <c r="F3" s="5"/>
      <c r="G3" s="5"/>
      <c r="H3" s="5"/>
      <c r="I3" s="5"/>
      <c r="J3" s="5"/>
      <c r="K3" s="5"/>
      <c r="L3" s="39" t="s">
        <v>3</v>
      </c>
      <c r="M3" s="39"/>
      <c r="N3" s="39"/>
      <c r="O3" s="39"/>
      <c r="P3" s="39"/>
      <c r="Q3" s="39"/>
      <c r="R3" s="112"/>
    </row>
    <row r="4" ht="21.4" customHeight="1" spans="1:18">
      <c r="A4" s="34"/>
      <c r="B4" s="8" t="s">
        <v>54</v>
      </c>
      <c r="C4" s="41" t="s">
        <v>55</v>
      </c>
      <c r="D4" s="41" t="s">
        <v>56</v>
      </c>
      <c r="E4" s="41" t="s">
        <v>57</v>
      </c>
      <c r="F4" s="41"/>
      <c r="G4" s="41"/>
      <c r="H4" s="41"/>
      <c r="I4" s="41"/>
      <c r="J4" s="41"/>
      <c r="K4" s="41" t="s">
        <v>58</v>
      </c>
      <c r="L4" s="41"/>
      <c r="M4" s="41"/>
      <c r="N4" s="41"/>
      <c r="O4" s="41"/>
      <c r="P4" s="41"/>
      <c r="Q4" s="41"/>
      <c r="R4" s="18"/>
    </row>
    <row r="5" ht="34.15" customHeight="1" spans="1:18">
      <c r="A5" s="7"/>
      <c r="B5" s="8"/>
      <c r="C5" s="41"/>
      <c r="D5" s="41"/>
      <c r="E5" s="41" t="s">
        <v>59</v>
      </c>
      <c r="F5" s="8" t="s">
        <v>60</v>
      </c>
      <c r="G5" s="8" t="s">
        <v>61</v>
      </c>
      <c r="H5" s="8" t="s">
        <v>62</v>
      </c>
      <c r="I5" s="8" t="s">
        <v>63</v>
      </c>
      <c r="J5" s="8" t="s">
        <v>64</v>
      </c>
      <c r="K5" s="41" t="s">
        <v>59</v>
      </c>
      <c r="L5" s="8" t="s">
        <v>60</v>
      </c>
      <c r="M5" s="8" t="s">
        <v>61</v>
      </c>
      <c r="N5" s="8" t="s">
        <v>62</v>
      </c>
      <c r="O5" s="8" t="s">
        <v>65</v>
      </c>
      <c r="P5" s="8" t="s">
        <v>63</v>
      </c>
      <c r="Q5" s="8" t="s">
        <v>64</v>
      </c>
      <c r="R5" s="18"/>
    </row>
    <row r="6" ht="19.9" customHeight="1" spans="1:18">
      <c r="A6" s="34"/>
      <c r="B6" s="48" t="s">
        <v>66</v>
      </c>
      <c r="C6" s="70" t="s">
        <v>67</v>
      </c>
      <c r="D6" s="27">
        <v>626.06</v>
      </c>
      <c r="E6" s="27">
        <v>623.9</v>
      </c>
      <c r="F6" s="27">
        <v>623.9</v>
      </c>
      <c r="G6" s="27"/>
      <c r="H6" s="27"/>
      <c r="I6" s="27"/>
      <c r="J6" s="27"/>
      <c r="K6" s="27">
        <v>2.16</v>
      </c>
      <c r="L6" s="27"/>
      <c r="M6" s="27"/>
      <c r="N6" s="27"/>
      <c r="O6" s="27">
        <v>2.16</v>
      </c>
      <c r="P6" s="27"/>
      <c r="Q6" s="27"/>
      <c r="R6" s="18"/>
    </row>
    <row r="7" ht="19.9" customHeight="1" spans="1:18">
      <c r="A7" s="34"/>
      <c r="B7" s="48"/>
      <c r="C7" s="70"/>
      <c r="D7" s="27"/>
      <c r="E7" s="27"/>
      <c r="F7" s="27"/>
      <c r="G7" s="27"/>
      <c r="H7" s="27"/>
      <c r="I7" s="27"/>
      <c r="J7" s="27"/>
      <c r="K7" s="27"/>
      <c r="L7" s="27"/>
      <c r="M7" s="27"/>
      <c r="N7" s="27"/>
      <c r="O7" s="27"/>
      <c r="P7" s="27"/>
      <c r="Q7" s="27"/>
      <c r="R7" s="18"/>
    </row>
    <row r="8" ht="19.9" customHeight="1" spans="1:18">
      <c r="A8" s="34"/>
      <c r="B8" s="48"/>
      <c r="C8" s="70"/>
      <c r="D8" s="27"/>
      <c r="E8" s="27"/>
      <c r="F8" s="27"/>
      <c r="G8" s="27"/>
      <c r="H8" s="27"/>
      <c r="I8" s="27"/>
      <c r="J8" s="27"/>
      <c r="K8" s="27"/>
      <c r="L8" s="27"/>
      <c r="M8" s="27"/>
      <c r="N8" s="27"/>
      <c r="O8" s="27"/>
      <c r="P8" s="27"/>
      <c r="Q8" s="27"/>
      <c r="R8" s="18"/>
    </row>
    <row r="9" ht="19.9" customHeight="1" spans="1:18">
      <c r="A9" s="34"/>
      <c r="B9" s="48"/>
      <c r="C9" s="70"/>
      <c r="D9" s="27"/>
      <c r="E9" s="27"/>
      <c r="F9" s="27"/>
      <c r="G9" s="27"/>
      <c r="H9" s="27"/>
      <c r="I9" s="27"/>
      <c r="J9" s="27"/>
      <c r="K9" s="27"/>
      <c r="L9" s="27"/>
      <c r="M9" s="27"/>
      <c r="N9" s="27"/>
      <c r="O9" s="27"/>
      <c r="P9" s="27"/>
      <c r="Q9" s="27"/>
      <c r="R9" s="18"/>
    </row>
    <row r="10" ht="19.9" customHeight="1" spans="1:18">
      <c r="A10" s="34"/>
      <c r="B10" s="48"/>
      <c r="C10" s="70"/>
      <c r="D10" s="27"/>
      <c r="E10" s="27"/>
      <c r="F10" s="27"/>
      <c r="G10" s="27"/>
      <c r="H10" s="27"/>
      <c r="I10" s="27"/>
      <c r="J10" s="27"/>
      <c r="K10" s="27"/>
      <c r="L10" s="27"/>
      <c r="M10" s="27"/>
      <c r="N10" s="27"/>
      <c r="O10" s="27"/>
      <c r="P10" s="27"/>
      <c r="Q10" s="27"/>
      <c r="R10" s="18"/>
    </row>
    <row r="11" ht="19.9" customHeight="1" spans="1:18">
      <c r="A11" s="34"/>
      <c r="B11" s="48"/>
      <c r="C11" s="70"/>
      <c r="D11" s="27"/>
      <c r="E11" s="27"/>
      <c r="F11" s="27"/>
      <c r="G11" s="27"/>
      <c r="H11" s="27"/>
      <c r="I11" s="27"/>
      <c r="J11" s="27"/>
      <c r="K11" s="27"/>
      <c r="L11" s="27"/>
      <c r="M11" s="27"/>
      <c r="N11" s="27"/>
      <c r="O11" s="27"/>
      <c r="P11" s="27"/>
      <c r="Q11" s="27"/>
      <c r="R11" s="18"/>
    </row>
    <row r="12" ht="19.9" customHeight="1" spans="1:18">
      <c r="A12" s="34"/>
      <c r="B12" s="48"/>
      <c r="C12" s="70"/>
      <c r="D12" s="27"/>
      <c r="E12" s="27"/>
      <c r="F12" s="27"/>
      <c r="G12" s="27"/>
      <c r="H12" s="27"/>
      <c r="I12" s="27"/>
      <c r="J12" s="27"/>
      <c r="K12" s="27"/>
      <c r="L12" s="27"/>
      <c r="M12" s="27"/>
      <c r="N12" s="27"/>
      <c r="O12" s="27"/>
      <c r="P12" s="27"/>
      <c r="Q12" s="27"/>
      <c r="R12" s="18"/>
    </row>
    <row r="13" ht="19.9" customHeight="1" spans="1:18">
      <c r="A13" s="34"/>
      <c r="B13" s="48"/>
      <c r="C13" s="70"/>
      <c r="D13" s="27"/>
      <c r="E13" s="27"/>
      <c r="F13" s="27"/>
      <c r="G13" s="27"/>
      <c r="H13" s="27"/>
      <c r="I13" s="27"/>
      <c r="J13" s="27"/>
      <c r="K13" s="27"/>
      <c r="L13" s="27"/>
      <c r="M13" s="27"/>
      <c r="N13" s="27"/>
      <c r="O13" s="27"/>
      <c r="P13" s="27"/>
      <c r="Q13" s="27"/>
      <c r="R13" s="18"/>
    </row>
    <row r="14" ht="19.9" customHeight="1" spans="1:18">
      <c r="A14" s="34"/>
      <c r="B14" s="48"/>
      <c r="C14" s="70"/>
      <c r="D14" s="27"/>
      <c r="E14" s="27"/>
      <c r="F14" s="27"/>
      <c r="G14" s="27"/>
      <c r="H14" s="27"/>
      <c r="I14" s="27"/>
      <c r="J14" s="27"/>
      <c r="K14" s="27"/>
      <c r="L14" s="27"/>
      <c r="M14" s="27"/>
      <c r="N14" s="27"/>
      <c r="O14" s="27"/>
      <c r="P14" s="27"/>
      <c r="Q14" s="27"/>
      <c r="R14" s="18"/>
    </row>
    <row r="15" ht="19.9" customHeight="1" spans="1:18">
      <c r="A15" s="34"/>
      <c r="B15" s="48"/>
      <c r="C15" s="70"/>
      <c r="D15" s="27"/>
      <c r="E15" s="27"/>
      <c r="F15" s="27"/>
      <c r="G15" s="27"/>
      <c r="H15" s="27"/>
      <c r="I15" s="27"/>
      <c r="J15" s="27"/>
      <c r="K15" s="27"/>
      <c r="L15" s="27"/>
      <c r="M15" s="27"/>
      <c r="N15" s="27"/>
      <c r="O15" s="27"/>
      <c r="P15" s="27"/>
      <c r="Q15" s="27"/>
      <c r="R15" s="18"/>
    </row>
    <row r="16" ht="19.9" customHeight="1" spans="1:18">
      <c r="A16" s="34"/>
      <c r="B16" s="48"/>
      <c r="C16" s="70"/>
      <c r="D16" s="27"/>
      <c r="E16" s="27"/>
      <c r="F16" s="27"/>
      <c r="G16" s="27"/>
      <c r="H16" s="27"/>
      <c r="I16" s="27"/>
      <c r="J16" s="27"/>
      <c r="K16" s="27"/>
      <c r="L16" s="27"/>
      <c r="M16" s="27"/>
      <c r="N16" s="27"/>
      <c r="O16" s="27"/>
      <c r="P16" s="27"/>
      <c r="Q16" s="27"/>
      <c r="R16" s="18"/>
    </row>
    <row r="17" ht="19.9" customHeight="1" spans="1:18">
      <c r="A17" s="34"/>
      <c r="B17" s="48"/>
      <c r="C17" s="70"/>
      <c r="D17" s="27"/>
      <c r="E17" s="27"/>
      <c r="F17" s="27"/>
      <c r="G17" s="27"/>
      <c r="H17" s="27"/>
      <c r="I17" s="27"/>
      <c r="J17" s="27"/>
      <c r="K17" s="27"/>
      <c r="L17" s="27"/>
      <c r="M17" s="27"/>
      <c r="N17" s="27"/>
      <c r="O17" s="27"/>
      <c r="P17" s="27"/>
      <c r="Q17" s="27"/>
      <c r="R17" s="18"/>
    </row>
    <row r="18" ht="19.9" customHeight="1" spans="1:18">
      <c r="A18" s="34"/>
      <c r="B18" s="48"/>
      <c r="C18" s="70"/>
      <c r="D18" s="27"/>
      <c r="E18" s="27"/>
      <c r="F18" s="27"/>
      <c r="G18" s="27"/>
      <c r="H18" s="27"/>
      <c r="I18" s="27"/>
      <c r="J18" s="27"/>
      <c r="K18" s="27"/>
      <c r="L18" s="27"/>
      <c r="M18" s="27"/>
      <c r="N18" s="27"/>
      <c r="O18" s="27"/>
      <c r="P18" s="27"/>
      <c r="Q18" s="27"/>
      <c r="R18" s="18"/>
    </row>
    <row r="19" ht="19.9" customHeight="1" spans="1:18">
      <c r="A19" s="34"/>
      <c r="B19" s="48"/>
      <c r="C19" s="70"/>
      <c r="D19" s="27"/>
      <c r="E19" s="27"/>
      <c r="F19" s="27"/>
      <c r="G19" s="27"/>
      <c r="H19" s="27"/>
      <c r="I19" s="27"/>
      <c r="J19" s="27"/>
      <c r="K19" s="27"/>
      <c r="L19" s="27"/>
      <c r="M19" s="27"/>
      <c r="N19" s="27"/>
      <c r="O19" s="27"/>
      <c r="P19" s="27"/>
      <c r="Q19" s="27"/>
      <c r="R19" s="18"/>
    </row>
    <row r="20" ht="19.9" customHeight="1" spans="1:18">
      <c r="A20" s="34"/>
      <c r="B20" s="48"/>
      <c r="C20" s="70"/>
      <c r="D20" s="27"/>
      <c r="E20" s="27"/>
      <c r="F20" s="27"/>
      <c r="G20" s="27"/>
      <c r="H20" s="27"/>
      <c r="I20" s="27"/>
      <c r="J20" s="27"/>
      <c r="K20" s="27"/>
      <c r="L20" s="27"/>
      <c r="M20" s="27"/>
      <c r="N20" s="27"/>
      <c r="O20" s="27"/>
      <c r="P20" s="27"/>
      <c r="Q20" s="27"/>
      <c r="R20" s="18"/>
    </row>
    <row r="21" ht="19.9" customHeight="1" spans="1:18">
      <c r="A21" s="34"/>
      <c r="B21" s="48"/>
      <c r="C21" s="70"/>
      <c r="D21" s="27"/>
      <c r="E21" s="27"/>
      <c r="F21" s="27"/>
      <c r="G21" s="27"/>
      <c r="H21" s="27"/>
      <c r="I21" s="27"/>
      <c r="J21" s="27"/>
      <c r="K21" s="27"/>
      <c r="L21" s="27"/>
      <c r="M21" s="27"/>
      <c r="N21" s="27"/>
      <c r="O21" s="27"/>
      <c r="P21" s="27"/>
      <c r="Q21" s="27"/>
      <c r="R21" s="18"/>
    </row>
    <row r="22" ht="19.9" customHeight="1" spans="1:18">
      <c r="A22" s="34"/>
      <c r="B22" s="48"/>
      <c r="C22" s="70"/>
      <c r="D22" s="27"/>
      <c r="E22" s="27"/>
      <c r="F22" s="27"/>
      <c r="G22" s="27"/>
      <c r="H22" s="27"/>
      <c r="I22" s="27"/>
      <c r="J22" s="27"/>
      <c r="K22" s="27"/>
      <c r="L22" s="27"/>
      <c r="M22" s="27"/>
      <c r="N22" s="27"/>
      <c r="O22" s="27"/>
      <c r="P22" s="27"/>
      <c r="Q22" s="27"/>
      <c r="R22" s="18"/>
    </row>
    <row r="23" ht="19.9" customHeight="1" spans="1:18">
      <c r="A23" s="34"/>
      <c r="B23" s="49" t="s">
        <v>68</v>
      </c>
      <c r="C23" s="49"/>
      <c r="D23" s="27"/>
      <c r="E23" s="27"/>
      <c r="F23" s="27"/>
      <c r="G23" s="27"/>
      <c r="H23" s="27"/>
      <c r="I23" s="27"/>
      <c r="J23" s="27"/>
      <c r="K23" s="27"/>
      <c r="L23" s="27"/>
      <c r="M23" s="27"/>
      <c r="N23" s="27"/>
      <c r="O23" s="27"/>
      <c r="P23" s="27"/>
      <c r="Q23" s="27"/>
      <c r="R23" s="18"/>
    </row>
    <row r="24" ht="8.45" customHeight="1" spans="1:18">
      <c r="A24" s="47"/>
      <c r="B24" s="47"/>
      <c r="C24" s="47"/>
      <c r="D24" s="47"/>
      <c r="E24" s="47"/>
      <c r="F24" s="47"/>
      <c r="G24" s="47"/>
      <c r="H24" s="47"/>
      <c r="I24" s="47"/>
      <c r="J24" s="47"/>
      <c r="K24" s="47"/>
      <c r="L24" s="47"/>
      <c r="M24" s="47"/>
      <c r="N24" s="47"/>
      <c r="O24" s="47"/>
      <c r="P24" s="47"/>
      <c r="Q24" s="47"/>
      <c r="R24" s="18"/>
    </row>
  </sheetData>
  <mergeCells count="14">
    <mergeCell ref="B1:C1"/>
    <mergeCell ref="F1:J1"/>
    <mergeCell ref="L1:Q1"/>
    <mergeCell ref="B2:Q2"/>
    <mergeCell ref="B3:C3"/>
    <mergeCell ref="F3:J3"/>
    <mergeCell ref="L3:Q3"/>
    <mergeCell ref="E4:J4"/>
    <mergeCell ref="K4:Q4"/>
    <mergeCell ref="B23:C23"/>
    <mergeCell ref="A6:A22"/>
    <mergeCell ref="B4:B5"/>
    <mergeCell ref="C4:C5"/>
    <mergeCell ref="D4:D5"/>
  </mergeCells>
  <pageMargins left="0.748031496062992" right="0.748031496062992" top="0.275590551181102" bottom="0.275590551181102" header="0" footer="0"/>
  <pageSetup paperSize="9" scale="43" orientation="landscape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N48"/>
  <sheetViews>
    <sheetView zoomScale="47" zoomScaleNormal="47" topLeftCell="A2" workbookViewId="0">
      <selection activeCell="S43" sqref="S43"/>
    </sheetView>
  </sheetViews>
  <sheetFormatPr defaultColWidth="10" defaultRowHeight="13.5"/>
  <cols>
    <col min="1" max="1" width="1.5" customWidth="1"/>
    <col min="2" max="2" width="14.625" customWidth="1"/>
    <col min="3" max="3" width="35.875" customWidth="1"/>
    <col min="4" max="5" width="16.375" customWidth="1"/>
    <col min="6" max="6" width="20.5" customWidth="1"/>
    <col min="7" max="10" width="16.375" customWidth="1"/>
    <col min="11" max="11" width="18.625" customWidth="1"/>
    <col min="12" max="12" width="16.375" customWidth="1"/>
    <col min="13" max="13" width="20.25" customWidth="1"/>
    <col min="14" max="14" width="1.5" customWidth="1"/>
  </cols>
  <sheetData>
    <row r="1" ht="14.25" customHeight="1" spans="1:14">
      <c r="A1" s="34"/>
      <c r="B1" s="35" t="s">
        <v>69</v>
      </c>
      <c r="C1" s="36"/>
      <c r="D1" s="2"/>
      <c r="E1" s="2"/>
      <c r="F1" s="2"/>
      <c r="G1" s="2"/>
      <c r="H1" s="2"/>
      <c r="I1" s="2"/>
      <c r="J1" s="2"/>
      <c r="K1" s="2"/>
      <c r="L1" s="2"/>
      <c r="M1" s="2"/>
      <c r="N1" s="36"/>
    </row>
    <row r="2" ht="19.9" customHeight="1" spans="1:14">
      <c r="A2" s="34"/>
      <c r="B2" s="4" t="s">
        <v>70</v>
      </c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36"/>
    </row>
    <row r="3" ht="17.1" customHeight="1" spans="1:14">
      <c r="A3" s="34"/>
      <c r="B3" s="37"/>
      <c r="C3" s="37"/>
      <c r="D3" s="38"/>
      <c r="E3" s="38"/>
      <c r="F3" s="38"/>
      <c r="G3" s="38"/>
      <c r="H3" s="38"/>
      <c r="I3" s="38"/>
      <c r="J3" s="38"/>
      <c r="K3" s="108"/>
      <c r="L3" s="108"/>
      <c r="M3" s="39" t="s">
        <v>3</v>
      </c>
      <c r="N3" s="38"/>
    </row>
    <row r="4" ht="21.4" customHeight="1" spans="1:14">
      <c r="A4" s="40"/>
      <c r="B4" s="41" t="s">
        <v>71</v>
      </c>
      <c r="C4" s="41" t="s">
        <v>72</v>
      </c>
      <c r="D4" s="41" t="s">
        <v>56</v>
      </c>
      <c r="E4" s="41" t="s">
        <v>73</v>
      </c>
      <c r="F4" s="41"/>
      <c r="G4" s="41"/>
      <c r="H4" s="41"/>
      <c r="I4" s="41" t="s">
        <v>74</v>
      </c>
      <c r="J4" s="109" t="s">
        <v>75</v>
      </c>
      <c r="K4" s="41" t="s">
        <v>76</v>
      </c>
      <c r="L4" s="41" t="s">
        <v>77</v>
      </c>
      <c r="M4" s="41" t="s">
        <v>78</v>
      </c>
      <c r="N4" s="18"/>
    </row>
    <row r="5" ht="21.4" customHeight="1" spans="1:14">
      <c r="A5" s="40"/>
      <c r="B5" s="41"/>
      <c r="C5" s="41"/>
      <c r="D5" s="41"/>
      <c r="E5" s="41" t="s">
        <v>79</v>
      </c>
      <c r="F5" s="41" t="s">
        <v>80</v>
      </c>
      <c r="G5" s="41" t="s">
        <v>81</v>
      </c>
      <c r="H5" s="41" t="s">
        <v>82</v>
      </c>
      <c r="I5" s="41"/>
      <c r="J5" s="110"/>
      <c r="K5" s="41"/>
      <c r="L5" s="41"/>
      <c r="M5" s="41"/>
      <c r="N5" s="18"/>
    </row>
    <row r="6" ht="27" customHeight="1" spans="1:14">
      <c r="A6" s="107"/>
      <c r="B6" s="94">
        <v>301</v>
      </c>
      <c r="C6" s="94" t="s">
        <v>79</v>
      </c>
      <c r="D6" s="94">
        <f>D7+D8+D9+D10+D11+D12+D13+D14+D15+D16+D17+D18</f>
        <v>433.65</v>
      </c>
      <c r="E6" s="94">
        <f>E7+E8+E9+E10+E11+E12+E13+E14+E15+E16+E17+E18</f>
        <v>433.65</v>
      </c>
      <c r="F6" s="50"/>
      <c r="G6" s="50"/>
      <c r="H6" s="50"/>
      <c r="I6" s="50"/>
      <c r="J6" s="41"/>
      <c r="K6" s="41"/>
      <c r="L6" s="41"/>
      <c r="M6" s="41"/>
      <c r="N6" s="18"/>
    </row>
    <row r="7" ht="27" customHeight="1" spans="1:14">
      <c r="A7" s="107"/>
      <c r="B7" s="98">
        <v>30101</v>
      </c>
      <c r="C7" s="99" t="s">
        <v>83</v>
      </c>
      <c r="D7" s="50">
        <v>63.65</v>
      </c>
      <c r="E7" s="50">
        <v>63.65</v>
      </c>
      <c r="F7" s="50"/>
      <c r="G7" s="50"/>
      <c r="H7" s="50"/>
      <c r="I7" s="50"/>
      <c r="J7" s="41"/>
      <c r="K7" s="41"/>
      <c r="L7" s="41"/>
      <c r="M7" s="41"/>
      <c r="N7" s="18"/>
    </row>
    <row r="8" ht="27" customHeight="1" spans="1:14">
      <c r="A8" s="107"/>
      <c r="B8" s="98">
        <v>30102</v>
      </c>
      <c r="C8" s="99" t="s">
        <v>84</v>
      </c>
      <c r="D8" s="50">
        <v>202.53</v>
      </c>
      <c r="E8" s="50">
        <v>202.53</v>
      </c>
      <c r="F8" s="50"/>
      <c r="G8" s="50"/>
      <c r="H8" s="50"/>
      <c r="I8" s="50"/>
      <c r="J8" s="41"/>
      <c r="K8" s="41"/>
      <c r="L8" s="41"/>
      <c r="M8" s="41"/>
      <c r="N8" s="18"/>
    </row>
    <row r="9" ht="27" customHeight="1" spans="1:14">
      <c r="A9" s="107"/>
      <c r="B9" s="98">
        <v>30103</v>
      </c>
      <c r="C9" s="99" t="s">
        <v>85</v>
      </c>
      <c r="D9" s="50">
        <v>22.18</v>
      </c>
      <c r="E9" s="50">
        <v>22.18</v>
      </c>
      <c r="F9" s="50"/>
      <c r="G9" s="50"/>
      <c r="H9" s="50"/>
      <c r="I9" s="50"/>
      <c r="J9" s="41"/>
      <c r="K9" s="41"/>
      <c r="L9" s="41"/>
      <c r="M9" s="41"/>
      <c r="N9" s="18"/>
    </row>
    <row r="10" ht="27" customHeight="1" spans="1:14">
      <c r="A10" s="107"/>
      <c r="B10" s="98">
        <v>30111</v>
      </c>
      <c r="C10" s="99" t="s">
        <v>86</v>
      </c>
      <c r="D10" s="50">
        <v>4.01</v>
      </c>
      <c r="E10" s="50">
        <v>4.01</v>
      </c>
      <c r="F10" s="50"/>
      <c r="G10" s="50"/>
      <c r="H10" s="50"/>
      <c r="I10" s="50"/>
      <c r="J10" s="41"/>
      <c r="K10" s="41"/>
      <c r="L10" s="41"/>
      <c r="M10" s="41"/>
      <c r="N10" s="18"/>
    </row>
    <row r="11" ht="27" customHeight="1" spans="1:14">
      <c r="A11" s="107"/>
      <c r="B11" s="98">
        <v>30112</v>
      </c>
      <c r="C11" s="99" t="s">
        <v>87</v>
      </c>
      <c r="D11" s="50">
        <v>0.74</v>
      </c>
      <c r="E11" s="50">
        <v>0.74</v>
      </c>
      <c r="F11" s="50"/>
      <c r="G11" s="50"/>
      <c r="H11" s="50"/>
      <c r="I11" s="50"/>
      <c r="J11" s="41"/>
      <c r="K11" s="41"/>
      <c r="L11" s="41"/>
      <c r="M11" s="41"/>
      <c r="N11" s="18"/>
    </row>
    <row r="12" ht="27" customHeight="1" spans="1:14">
      <c r="A12" s="107"/>
      <c r="B12" s="98">
        <v>30113</v>
      </c>
      <c r="C12" s="99" t="s">
        <v>88</v>
      </c>
      <c r="D12" s="50">
        <v>34.97</v>
      </c>
      <c r="E12" s="50">
        <v>34.97</v>
      </c>
      <c r="F12" s="50"/>
      <c r="G12" s="50"/>
      <c r="H12" s="50"/>
      <c r="I12" s="50"/>
      <c r="J12" s="41"/>
      <c r="K12" s="41"/>
      <c r="L12" s="41"/>
      <c r="M12" s="41"/>
      <c r="N12" s="18"/>
    </row>
    <row r="13" ht="27" customHeight="1" spans="1:14">
      <c r="A13" s="107"/>
      <c r="B13" s="98">
        <v>30108</v>
      </c>
      <c r="C13" s="99" t="s">
        <v>89</v>
      </c>
      <c r="D13" s="50">
        <v>46.63</v>
      </c>
      <c r="E13" s="50">
        <v>46.63</v>
      </c>
      <c r="F13" s="50"/>
      <c r="G13" s="50"/>
      <c r="H13" s="50"/>
      <c r="I13" s="50"/>
      <c r="J13" s="41"/>
      <c r="K13" s="41"/>
      <c r="L13" s="41"/>
      <c r="M13" s="41"/>
      <c r="N13" s="18"/>
    </row>
    <row r="14" ht="27" customHeight="1" spans="1:14">
      <c r="A14" s="107"/>
      <c r="B14" s="98">
        <v>30110</v>
      </c>
      <c r="C14" s="99" t="s">
        <v>90</v>
      </c>
      <c r="D14" s="50">
        <v>25.35</v>
      </c>
      <c r="E14" s="50">
        <v>25.35</v>
      </c>
      <c r="F14" s="50"/>
      <c r="G14" s="50"/>
      <c r="H14" s="50"/>
      <c r="I14" s="50"/>
      <c r="J14" s="41"/>
      <c r="K14" s="41"/>
      <c r="L14" s="41"/>
      <c r="M14" s="41"/>
      <c r="N14" s="18"/>
    </row>
    <row r="15" ht="27" customHeight="1" spans="1:14">
      <c r="A15" s="107"/>
      <c r="B15" s="98">
        <v>30114</v>
      </c>
      <c r="C15" s="99" t="s">
        <v>91</v>
      </c>
      <c r="D15" s="50">
        <v>2.52</v>
      </c>
      <c r="E15" s="50">
        <v>2.52</v>
      </c>
      <c r="F15" s="50"/>
      <c r="G15" s="50"/>
      <c r="H15" s="50"/>
      <c r="I15" s="50"/>
      <c r="J15" s="41"/>
      <c r="K15" s="41"/>
      <c r="L15" s="41"/>
      <c r="M15" s="41"/>
      <c r="N15" s="18"/>
    </row>
    <row r="16" ht="27" customHeight="1" spans="1:14">
      <c r="A16" s="107"/>
      <c r="B16" s="98">
        <v>3019905</v>
      </c>
      <c r="C16" s="99" t="s">
        <v>92</v>
      </c>
      <c r="D16" s="50">
        <v>26.54</v>
      </c>
      <c r="E16" s="50">
        <v>26.54</v>
      </c>
      <c r="F16" s="50"/>
      <c r="G16" s="50"/>
      <c r="H16" s="50"/>
      <c r="I16" s="50"/>
      <c r="J16" s="41"/>
      <c r="K16" s="41"/>
      <c r="L16" s="41"/>
      <c r="M16" s="41"/>
      <c r="N16" s="18"/>
    </row>
    <row r="17" ht="27" customHeight="1" spans="1:14">
      <c r="A17" s="107"/>
      <c r="B17" s="98">
        <v>3019999</v>
      </c>
      <c r="C17" s="99" t="s">
        <v>93</v>
      </c>
      <c r="D17" s="50">
        <v>1.74</v>
      </c>
      <c r="E17" s="50">
        <v>1.74</v>
      </c>
      <c r="F17" s="50"/>
      <c r="G17" s="50"/>
      <c r="H17" s="50"/>
      <c r="I17" s="50"/>
      <c r="J17" s="41"/>
      <c r="K17" s="41"/>
      <c r="L17" s="41"/>
      <c r="M17" s="41"/>
      <c r="N17" s="18"/>
    </row>
    <row r="18" ht="27" customHeight="1" spans="1:14">
      <c r="A18" s="107"/>
      <c r="B18" s="98">
        <v>3019901</v>
      </c>
      <c r="C18" s="99" t="s">
        <v>94</v>
      </c>
      <c r="D18" s="50">
        <v>2.79</v>
      </c>
      <c r="E18" s="50">
        <v>2.79</v>
      </c>
      <c r="F18" s="50"/>
      <c r="G18" s="50"/>
      <c r="H18" s="50"/>
      <c r="I18" s="50"/>
      <c r="J18" s="41"/>
      <c r="K18" s="41"/>
      <c r="L18" s="41"/>
      <c r="M18" s="41"/>
      <c r="N18" s="18"/>
    </row>
    <row r="19" ht="27" customHeight="1" spans="1:14">
      <c r="A19" s="107"/>
      <c r="B19" s="94">
        <v>302</v>
      </c>
      <c r="C19" s="94" t="s">
        <v>95</v>
      </c>
      <c r="D19" s="94">
        <f>D20+D21+D22+D23+D24+D25+D26+D27+D28+D29+D30+D31+D33+D34+D32</f>
        <v>54.41</v>
      </c>
      <c r="E19" s="94"/>
      <c r="F19" s="50"/>
      <c r="G19" s="50"/>
      <c r="H19" s="94">
        <f>H20+H21+H22+H23+H24+H25+H26+H27+H28+H29+H30+H31+H33+H34+H32</f>
        <v>54.41</v>
      </c>
      <c r="I19" s="50"/>
      <c r="J19" s="41"/>
      <c r="K19" s="41"/>
      <c r="L19" s="41"/>
      <c r="M19" s="41"/>
      <c r="N19" s="18"/>
    </row>
    <row r="20" ht="27" customHeight="1" spans="1:14">
      <c r="A20" s="107"/>
      <c r="B20" s="98">
        <v>30201</v>
      </c>
      <c r="C20" s="99" t="s">
        <v>96</v>
      </c>
      <c r="D20" s="50">
        <v>10.44</v>
      </c>
      <c r="E20" s="50"/>
      <c r="F20" s="50"/>
      <c r="G20" s="50"/>
      <c r="H20" s="50">
        <v>10.44</v>
      </c>
      <c r="I20" s="50"/>
      <c r="J20" s="41"/>
      <c r="K20" s="41"/>
      <c r="L20" s="41"/>
      <c r="M20" s="41"/>
      <c r="N20" s="18"/>
    </row>
    <row r="21" ht="27" customHeight="1" spans="1:14">
      <c r="A21" s="107"/>
      <c r="B21" s="98">
        <v>30205</v>
      </c>
      <c r="C21" s="99" t="s">
        <v>97</v>
      </c>
      <c r="D21" s="50">
        <v>0.28</v>
      </c>
      <c r="E21" s="50"/>
      <c r="F21" s="50"/>
      <c r="G21" s="50"/>
      <c r="H21" s="50">
        <v>0.28</v>
      </c>
      <c r="I21" s="50"/>
      <c r="J21" s="41"/>
      <c r="K21" s="41"/>
      <c r="L21" s="41"/>
      <c r="M21" s="41"/>
      <c r="N21" s="18"/>
    </row>
    <row r="22" ht="27" customHeight="1" spans="1:14">
      <c r="A22" s="107"/>
      <c r="B22" s="98">
        <v>30206</v>
      </c>
      <c r="C22" s="99" t="s">
        <v>98</v>
      </c>
      <c r="D22" s="50">
        <v>1.2</v>
      </c>
      <c r="E22" s="50"/>
      <c r="F22" s="50"/>
      <c r="G22" s="50"/>
      <c r="H22" s="50">
        <v>1.2</v>
      </c>
      <c r="I22" s="50"/>
      <c r="J22" s="41"/>
      <c r="K22" s="41"/>
      <c r="L22" s="41"/>
      <c r="M22" s="41"/>
      <c r="N22" s="18"/>
    </row>
    <row r="23" ht="27" customHeight="1" spans="1:14">
      <c r="A23" s="107"/>
      <c r="B23" s="98">
        <v>30207</v>
      </c>
      <c r="C23" s="99" t="s">
        <v>99</v>
      </c>
      <c r="D23" s="50">
        <v>4.64</v>
      </c>
      <c r="E23" s="50"/>
      <c r="F23" s="50"/>
      <c r="G23" s="50"/>
      <c r="H23" s="50">
        <v>4.64</v>
      </c>
      <c r="I23" s="50"/>
      <c r="J23" s="41"/>
      <c r="K23" s="41"/>
      <c r="L23" s="41"/>
      <c r="M23" s="41"/>
      <c r="N23" s="18"/>
    </row>
    <row r="24" ht="27" customHeight="1" spans="1:14">
      <c r="A24" s="107"/>
      <c r="B24" s="98">
        <v>30231</v>
      </c>
      <c r="C24" s="99" t="s">
        <v>100</v>
      </c>
      <c r="D24" s="50">
        <v>4.8</v>
      </c>
      <c r="E24" s="50"/>
      <c r="F24" s="50"/>
      <c r="G24" s="50"/>
      <c r="H24" s="50">
        <v>4.8</v>
      </c>
      <c r="I24" s="50"/>
      <c r="J24" s="41"/>
      <c r="K24" s="41"/>
      <c r="L24" s="41"/>
      <c r="M24" s="41"/>
      <c r="N24" s="18"/>
    </row>
    <row r="25" ht="27" customHeight="1" spans="1:14">
      <c r="A25" s="107"/>
      <c r="B25" s="98">
        <v>30231</v>
      </c>
      <c r="C25" s="99" t="s">
        <v>100</v>
      </c>
      <c r="D25" s="50">
        <v>1</v>
      </c>
      <c r="E25" s="50"/>
      <c r="F25" s="50"/>
      <c r="G25" s="50"/>
      <c r="H25" s="50">
        <v>1</v>
      </c>
      <c r="I25" s="50"/>
      <c r="J25" s="41"/>
      <c r="K25" s="41"/>
      <c r="L25" s="41"/>
      <c r="M25" s="41"/>
      <c r="N25" s="18"/>
    </row>
    <row r="26" ht="27" customHeight="1" spans="1:14">
      <c r="A26" s="107"/>
      <c r="B26" s="98">
        <v>30211</v>
      </c>
      <c r="C26" s="99" t="s">
        <v>101</v>
      </c>
      <c r="D26" s="50">
        <v>12</v>
      </c>
      <c r="E26" s="50"/>
      <c r="F26" s="50"/>
      <c r="G26" s="50"/>
      <c r="H26" s="50">
        <v>12</v>
      </c>
      <c r="I26" s="50"/>
      <c r="J26" s="41"/>
      <c r="K26" s="41"/>
      <c r="L26" s="41"/>
      <c r="M26" s="41"/>
      <c r="N26" s="18"/>
    </row>
    <row r="27" ht="27" customHeight="1" spans="1:14">
      <c r="A27" s="107"/>
      <c r="B27" s="98">
        <v>30215</v>
      </c>
      <c r="C27" s="99" t="s">
        <v>102</v>
      </c>
      <c r="D27" s="50">
        <v>0.42</v>
      </c>
      <c r="E27" s="50"/>
      <c r="F27" s="50"/>
      <c r="G27" s="50"/>
      <c r="H27" s="50">
        <v>0.42</v>
      </c>
      <c r="I27" s="50"/>
      <c r="J27" s="41"/>
      <c r="K27" s="41"/>
      <c r="L27" s="41"/>
      <c r="M27" s="41"/>
      <c r="N27" s="18"/>
    </row>
    <row r="28" ht="27" customHeight="1" spans="1:14">
      <c r="A28" s="100"/>
      <c r="B28" s="98">
        <v>30208</v>
      </c>
      <c r="C28" s="99" t="s">
        <v>103</v>
      </c>
      <c r="D28" s="50">
        <v>0.65</v>
      </c>
      <c r="E28" s="50"/>
      <c r="F28" s="50"/>
      <c r="G28" s="50"/>
      <c r="H28" s="50">
        <v>0.65</v>
      </c>
      <c r="I28" s="50"/>
      <c r="J28" s="50"/>
      <c r="K28" s="50"/>
      <c r="L28" s="50"/>
      <c r="M28" s="50"/>
      <c r="N28" s="102"/>
    </row>
    <row r="29" ht="27" customHeight="1" spans="1:14">
      <c r="A29" s="100"/>
      <c r="B29" s="98">
        <v>30217</v>
      </c>
      <c r="C29" s="99" t="s">
        <v>104</v>
      </c>
      <c r="D29" s="50">
        <v>1.04</v>
      </c>
      <c r="E29" s="50"/>
      <c r="F29" s="50"/>
      <c r="G29" s="50"/>
      <c r="H29" s="50">
        <v>1.04</v>
      </c>
      <c r="I29" s="50"/>
      <c r="J29" s="50"/>
      <c r="K29" s="50"/>
      <c r="L29" s="50"/>
      <c r="M29" s="50"/>
      <c r="N29" s="102"/>
    </row>
    <row r="30" ht="27" customHeight="1" spans="1:14">
      <c r="A30" s="100"/>
      <c r="B30" s="98">
        <v>30228</v>
      </c>
      <c r="C30" s="99" t="s">
        <v>105</v>
      </c>
      <c r="D30" s="50">
        <v>5.3</v>
      </c>
      <c r="E30" s="50"/>
      <c r="F30" s="50"/>
      <c r="G30" s="50"/>
      <c r="H30" s="50">
        <v>5.3</v>
      </c>
      <c r="I30" s="50"/>
      <c r="J30" s="50"/>
      <c r="K30" s="50"/>
      <c r="L30" s="50"/>
      <c r="M30" s="50"/>
      <c r="N30" s="102"/>
    </row>
    <row r="31" ht="27" customHeight="1" spans="2:14">
      <c r="B31" s="98">
        <v>30229</v>
      </c>
      <c r="C31" s="99" t="s">
        <v>106</v>
      </c>
      <c r="D31" s="50">
        <v>0.08</v>
      </c>
      <c r="E31" s="50"/>
      <c r="F31" s="50"/>
      <c r="G31" s="50"/>
      <c r="H31" s="50">
        <v>0.08</v>
      </c>
      <c r="I31" s="50"/>
      <c r="J31" s="50"/>
      <c r="K31" s="50"/>
      <c r="L31" s="50"/>
      <c r="M31" s="50"/>
      <c r="N31" s="102"/>
    </row>
    <row r="32" ht="27" customHeight="1" spans="1:14">
      <c r="A32" s="100"/>
      <c r="B32" s="98">
        <v>3029918</v>
      </c>
      <c r="C32" s="99" t="s">
        <v>107</v>
      </c>
      <c r="D32" s="50">
        <v>3.5</v>
      </c>
      <c r="E32" s="50"/>
      <c r="F32" s="50"/>
      <c r="G32" s="50"/>
      <c r="H32" s="50">
        <v>3.5</v>
      </c>
      <c r="I32" s="50"/>
      <c r="J32" s="50"/>
      <c r="K32" s="50"/>
      <c r="L32" s="50"/>
      <c r="M32" s="50"/>
      <c r="N32" s="102"/>
    </row>
    <row r="33" ht="27" customHeight="1" spans="1:14">
      <c r="A33" s="100"/>
      <c r="B33" s="98">
        <v>3029904</v>
      </c>
      <c r="C33" s="99" t="s">
        <v>108</v>
      </c>
      <c r="D33" s="50">
        <v>7.68</v>
      </c>
      <c r="E33" s="50"/>
      <c r="F33" s="50"/>
      <c r="G33" s="50"/>
      <c r="H33" s="50">
        <v>7.68</v>
      </c>
      <c r="I33" s="50"/>
      <c r="J33" s="50"/>
      <c r="K33" s="50"/>
      <c r="L33" s="50"/>
      <c r="M33" s="50"/>
      <c r="N33" s="102"/>
    </row>
    <row r="34" ht="27" customHeight="1" spans="1:14">
      <c r="A34" s="100"/>
      <c r="B34" s="98">
        <v>30299</v>
      </c>
      <c r="C34" s="99" t="s">
        <v>109</v>
      </c>
      <c r="D34" s="50">
        <v>1.38</v>
      </c>
      <c r="E34" s="50"/>
      <c r="F34" s="50"/>
      <c r="G34" s="50"/>
      <c r="H34" s="50">
        <v>1.38</v>
      </c>
      <c r="I34" s="50"/>
      <c r="J34" s="50"/>
      <c r="K34" s="50"/>
      <c r="L34" s="50"/>
      <c r="M34" s="50"/>
      <c r="N34" s="102"/>
    </row>
    <row r="35" ht="27" customHeight="1" spans="2:14">
      <c r="B35" s="94">
        <v>303</v>
      </c>
      <c r="C35" s="94" t="s">
        <v>110</v>
      </c>
      <c r="D35" s="94">
        <f>D36+D37+D38+D39</f>
        <v>3.94</v>
      </c>
      <c r="E35" s="94"/>
      <c r="F35" s="94">
        <f>F36+F37+F38+F39</f>
        <v>3.94</v>
      </c>
      <c r="G35" s="94"/>
      <c r="H35" s="50"/>
      <c r="I35" s="50"/>
      <c r="J35" s="50"/>
      <c r="K35" s="50"/>
      <c r="L35" s="50"/>
      <c r="M35" s="50"/>
      <c r="N35" s="102"/>
    </row>
    <row r="36" ht="27" customHeight="1" spans="1:14">
      <c r="A36" s="100"/>
      <c r="B36" s="98">
        <v>30305</v>
      </c>
      <c r="C36" s="99" t="s">
        <v>111</v>
      </c>
      <c r="D36" s="50">
        <v>1.2</v>
      </c>
      <c r="E36" s="50"/>
      <c r="F36" s="50">
        <v>1.2</v>
      </c>
      <c r="G36" s="50"/>
      <c r="H36" s="50"/>
      <c r="I36" s="50"/>
      <c r="J36" s="50"/>
      <c r="K36" s="50"/>
      <c r="L36" s="50"/>
      <c r="M36" s="50"/>
      <c r="N36" s="102"/>
    </row>
    <row r="37" ht="27" customHeight="1" spans="1:14">
      <c r="A37" s="100"/>
      <c r="B37" s="98">
        <v>3039901</v>
      </c>
      <c r="C37" s="99" t="s">
        <v>112</v>
      </c>
      <c r="D37" s="50">
        <v>0.1</v>
      </c>
      <c r="E37" s="50"/>
      <c r="F37" s="50">
        <v>0.1</v>
      </c>
      <c r="G37" s="50"/>
      <c r="H37" s="50"/>
      <c r="I37" s="50"/>
      <c r="J37" s="50"/>
      <c r="K37" s="50"/>
      <c r="L37" s="50"/>
      <c r="M37" s="50"/>
      <c r="N37" s="102"/>
    </row>
    <row r="38" ht="27" customHeight="1" spans="2:14">
      <c r="B38" s="98">
        <v>3039914</v>
      </c>
      <c r="C38" s="99" t="s">
        <v>113</v>
      </c>
      <c r="D38" s="50">
        <v>0.9</v>
      </c>
      <c r="E38" s="50"/>
      <c r="F38" s="50">
        <v>0.9</v>
      </c>
      <c r="G38" s="50"/>
      <c r="H38" s="50"/>
      <c r="I38" s="50"/>
      <c r="J38" s="50"/>
      <c r="K38" s="50"/>
      <c r="L38" s="50"/>
      <c r="M38" s="50"/>
      <c r="N38" s="102"/>
    </row>
    <row r="39" ht="27" customHeight="1" spans="1:14">
      <c r="A39" s="100"/>
      <c r="B39" s="98">
        <v>3039999</v>
      </c>
      <c r="C39" s="99" t="s">
        <v>114</v>
      </c>
      <c r="D39" s="50">
        <v>1.74</v>
      </c>
      <c r="E39" s="50"/>
      <c r="F39" s="50">
        <v>1.74</v>
      </c>
      <c r="G39" s="50"/>
      <c r="H39" s="50"/>
      <c r="I39" s="50"/>
      <c r="J39" s="50"/>
      <c r="K39" s="50"/>
      <c r="L39" s="50"/>
      <c r="M39" s="50"/>
      <c r="N39" s="102"/>
    </row>
    <row r="40" ht="27" customHeight="1" spans="1:14">
      <c r="A40" s="100"/>
      <c r="B40" s="98"/>
      <c r="C40" s="94" t="s">
        <v>74</v>
      </c>
      <c r="D40" s="94">
        <f>D41+D42+D43+D44+D45+D46</f>
        <v>131.89</v>
      </c>
      <c r="E40" s="94"/>
      <c r="F40" s="94"/>
      <c r="G40" s="50"/>
      <c r="H40" s="50"/>
      <c r="I40" s="94">
        <f>I41+I42+I43+I44+I45+I46</f>
        <v>131.89</v>
      </c>
      <c r="J40" s="94"/>
      <c r="K40" s="50"/>
      <c r="L40" s="50"/>
      <c r="M40" s="50"/>
      <c r="N40" s="102"/>
    </row>
    <row r="41" ht="27" customHeight="1" spans="2:14">
      <c r="B41" s="99"/>
      <c r="C41" s="99" t="s">
        <v>115</v>
      </c>
      <c r="D41" s="50">
        <v>101</v>
      </c>
      <c r="E41" s="94"/>
      <c r="F41" s="94"/>
      <c r="G41" s="50"/>
      <c r="H41" s="50"/>
      <c r="I41" s="50">
        <v>101</v>
      </c>
      <c r="J41" s="50"/>
      <c r="K41" s="50"/>
      <c r="L41" s="50"/>
      <c r="M41" s="50"/>
      <c r="N41" s="102"/>
    </row>
    <row r="42" ht="27" customHeight="1" spans="1:14">
      <c r="A42" s="100"/>
      <c r="B42" s="99"/>
      <c r="C42" s="99" t="s">
        <v>116</v>
      </c>
      <c r="D42" s="50">
        <v>12</v>
      </c>
      <c r="E42" s="50"/>
      <c r="F42" s="50"/>
      <c r="G42" s="50"/>
      <c r="H42" s="50"/>
      <c r="I42" s="50">
        <v>12</v>
      </c>
      <c r="J42" s="50"/>
      <c r="K42" s="50"/>
      <c r="L42" s="50"/>
      <c r="M42" s="50"/>
      <c r="N42" s="102"/>
    </row>
    <row r="43" ht="27" customHeight="1" spans="1:14">
      <c r="A43" s="100"/>
      <c r="B43" s="99"/>
      <c r="C43" s="99" t="s">
        <v>117</v>
      </c>
      <c r="D43" s="50">
        <v>5</v>
      </c>
      <c r="E43" s="50"/>
      <c r="F43" s="50"/>
      <c r="G43" s="50"/>
      <c r="H43" s="50"/>
      <c r="I43" s="50">
        <v>5</v>
      </c>
      <c r="J43" s="50"/>
      <c r="K43" s="50"/>
      <c r="L43" s="50"/>
      <c r="M43" s="50"/>
      <c r="N43" s="102"/>
    </row>
    <row r="44" ht="27" customHeight="1" spans="1:14">
      <c r="A44" s="34"/>
      <c r="B44" s="99"/>
      <c r="C44" s="99" t="s">
        <v>118</v>
      </c>
      <c r="D44" s="50">
        <v>1.05</v>
      </c>
      <c r="E44" s="50"/>
      <c r="F44" s="50"/>
      <c r="G44" s="50"/>
      <c r="H44" s="50"/>
      <c r="I44" s="50">
        <v>1.05</v>
      </c>
      <c r="J44" s="50"/>
      <c r="K44" s="50"/>
      <c r="L44" s="50"/>
      <c r="M44" s="50"/>
      <c r="N44" s="46"/>
    </row>
    <row r="45" ht="27" customHeight="1" spans="1:14">
      <c r="A45" s="44"/>
      <c r="B45" s="99"/>
      <c r="C45" s="99" t="s">
        <v>119</v>
      </c>
      <c r="D45" s="50">
        <v>10</v>
      </c>
      <c r="E45" s="50"/>
      <c r="F45" s="50"/>
      <c r="G45" s="50"/>
      <c r="H45" s="50"/>
      <c r="I45" s="50">
        <v>10</v>
      </c>
      <c r="J45" s="50"/>
      <c r="K45" s="50"/>
      <c r="L45" s="50"/>
      <c r="M45" s="111"/>
      <c r="N45" s="47"/>
    </row>
    <row r="46" ht="27" customHeight="1" spans="2:13">
      <c r="B46" s="99"/>
      <c r="C46" s="99" t="s">
        <v>120</v>
      </c>
      <c r="D46" s="50">
        <v>2.84</v>
      </c>
      <c r="E46" s="50"/>
      <c r="F46" s="50"/>
      <c r="G46" s="50"/>
      <c r="H46" s="50"/>
      <c r="I46" s="50">
        <v>2.84</v>
      </c>
      <c r="J46" s="50"/>
      <c r="K46" s="50"/>
      <c r="L46" s="50"/>
      <c r="M46" s="50"/>
    </row>
    <row r="47" ht="27" customHeight="1" spans="2:13">
      <c r="B47" s="99"/>
      <c r="C47" s="94" t="s">
        <v>75</v>
      </c>
      <c r="D47" s="94">
        <v>2.16</v>
      </c>
      <c r="E47" s="94"/>
      <c r="F47" s="94"/>
      <c r="G47" s="50"/>
      <c r="H47" s="50"/>
      <c r="I47" s="94"/>
      <c r="J47" s="94">
        <v>2.16</v>
      </c>
      <c r="K47" s="94"/>
      <c r="L47" s="94"/>
      <c r="M47" s="94"/>
    </row>
    <row r="48" ht="27" customHeight="1" spans="2:13">
      <c r="B48" s="99"/>
      <c r="C48" s="103" t="s">
        <v>68</v>
      </c>
      <c r="D48" s="94">
        <v>626.06</v>
      </c>
      <c r="E48" s="94">
        <f>E6</f>
        <v>433.65</v>
      </c>
      <c r="F48" s="94">
        <f>F35</f>
        <v>3.94</v>
      </c>
      <c r="G48" s="94"/>
      <c r="H48" s="94">
        <f>H19</f>
        <v>54.41</v>
      </c>
      <c r="I48" s="94">
        <f>I40</f>
        <v>131.89</v>
      </c>
      <c r="J48" s="101">
        <v>2.16</v>
      </c>
      <c r="K48" s="50"/>
      <c r="L48" s="50"/>
      <c r="M48" s="50"/>
    </row>
  </sheetData>
  <mergeCells count="11">
    <mergeCell ref="B2:M2"/>
    <mergeCell ref="B3:C3"/>
    <mergeCell ref="E4:H4"/>
    <mergeCell ref="B4:B5"/>
    <mergeCell ref="C4:C5"/>
    <mergeCell ref="D4:D5"/>
    <mergeCell ref="I4:I5"/>
    <mergeCell ref="J4:J5"/>
    <mergeCell ref="K4:K5"/>
    <mergeCell ref="L4:L5"/>
    <mergeCell ref="M4:M5"/>
  </mergeCells>
  <pageMargins left="0.748031496062992" right="0.748031496062992" top="0.275590551181102" bottom="0.275590551181102" header="0" footer="0"/>
  <pageSetup paperSize="9" scale="44" orientation="landscape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F45"/>
  <sheetViews>
    <sheetView topLeftCell="A21" workbookViewId="0">
      <selection activeCell="B3" sqref="B3:C3"/>
    </sheetView>
  </sheetViews>
  <sheetFormatPr defaultColWidth="10" defaultRowHeight="13.5" outlineLevelCol="5"/>
  <cols>
    <col min="1" max="1" width="1.5" customWidth="1"/>
    <col min="2" max="2" width="33.375" customWidth="1"/>
    <col min="3" max="3" width="16.375" customWidth="1"/>
    <col min="4" max="4" width="33.375" customWidth="1"/>
    <col min="5" max="5" width="16.375" customWidth="1"/>
    <col min="6" max="6" width="1.5" customWidth="1"/>
  </cols>
  <sheetData>
    <row r="1" ht="14.25" customHeight="1" spans="1:6">
      <c r="A1" s="36"/>
      <c r="B1" s="35" t="s">
        <v>121</v>
      </c>
      <c r="C1" s="36"/>
      <c r="D1" s="36"/>
      <c r="E1" s="36"/>
      <c r="F1" s="46"/>
    </row>
    <row r="2" ht="19.9" customHeight="1" spans="1:6">
      <c r="A2" s="36"/>
      <c r="B2" s="4" t="s">
        <v>122</v>
      </c>
      <c r="C2" s="4"/>
      <c r="D2" s="4"/>
      <c r="E2" s="4"/>
      <c r="F2" s="46"/>
    </row>
    <row r="3" ht="17.1" customHeight="1" spans="1:6">
      <c r="A3" s="38"/>
      <c r="B3" s="37" t="s">
        <v>2</v>
      </c>
      <c r="C3" s="37"/>
      <c r="D3" s="38"/>
      <c r="E3" s="39" t="s">
        <v>3</v>
      </c>
      <c r="F3" s="104"/>
    </row>
    <row r="4" ht="21.4" customHeight="1" spans="1:6">
      <c r="A4" s="34"/>
      <c r="B4" s="41" t="s">
        <v>4</v>
      </c>
      <c r="C4" s="41"/>
      <c r="D4" s="41" t="s">
        <v>5</v>
      </c>
      <c r="E4" s="41"/>
      <c r="F4" s="46"/>
    </row>
    <row r="5" ht="21.4" customHeight="1" spans="1:6">
      <c r="A5" s="34"/>
      <c r="B5" s="41" t="s">
        <v>6</v>
      </c>
      <c r="C5" s="41" t="s">
        <v>7</v>
      </c>
      <c r="D5" s="41" t="s">
        <v>6</v>
      </c>
      <c r="E5" s="41" t="s">
        <v>7</v>
      </c>
      <c r="F5" s="46"/>
    </row>
    <row r="6" ht="19.9" customHeight="1" spans="1:6">
      <c r="A6" s="34"/>
      <c r="B6" s="105" t="s">
        <v>123</v>
      </c>
      <c r="C6" s="61">
        <v>623.9</v>
      </c>
      <c r="D6" s="105" t="s">
        <v>124</v>
      </c>
      <c r="E6" s="61">
        <v>623.9</v>
      </c>
      <c r="F6" s="46"/>
    </row>
    <row r="7" ht="19.9" customHeight="1" spans="1:6">
      <c r="A7" s="34"/>
      <c r="B7" s="60" t="s">
        <v>125</v>
      </c>
      <c r="C7" s="61">
        <v>623.9</v>
      </c>
      <c r="D7" s="60" t="s">
        <v>126</v>
      </c>
      <c r="E7" s="61">
        <v>623.9</v>
      </c>
      <c r="F7" s="46"/>
    </row>
    <row r="8" ht="19.9" customHeight="1" spans="1:6">
      <c r="A8" s="34"/>
      <c r="B8" s="60" t="s">
        <v>127</v>
      </c>
      <c r="C8" s="61"/>
      <c r="D8" s="60" t="s">
        <v>128</v>
      </c>
      <c r="E8" s="61"/>
      <c r="F8" s="46"/>
    </row>
    <row r="9" ht="19.9" customHeight="1" spans="1:6">
      <c r="A9" s="34"/>
      <c r="B9" s="60" t="s">
        <v>129</v>
      </c>
      <c r="C9" s="61"/>
      <c r="D9" s="60" t="s">
        <v>130</v>
      </c>
      <c r="E9" s="61"/>
      <c r="F9" s="46"/>
    </row>
    <row r="10" ht="19.9" customHeight="1" spans="1:6">
      <c r="A10" s="34"/>
      <c r="B10" s="60" t="s">
        <v>26</v>
      </c>
      <c r="C10" s="61"/>
      <c r="D10" s="60" t="s">
        <v>131</v>
      </c>
      <c r="E10" s="61"/>
      <c r="F10" s="46"/>
    </row>
    <row r="11" ht="19.9" customHeight="1" spans="1:6">
      <c r="A11" s="34"/>
      <c r="B11" s="60" t="s">
        <v>26</v>
      </c>
      <c r="C11" s="61"/>
      <c r="D11" s="60" t="s">
        <v>132</v>
      </c>
      <c r="E11" s="61"/>
      <c r="F11" s="46"/>
    </row>
    <row r="12" ht="19.9" customHeight="1" spans="1:6">
      <c r="A12" s="34"/>
      <c r="B12" s="60" t="s">
        <v>26</v>
      </c>
      <c r="C12" s="61"/>
      <c r="D12" s="60" t="s">
        <v>133</v>
      </c>
      <c r="E12" s="61"/>
      <c r="F12" s="46"/>
    </row>
    <row r="13" ht="19.9" customHeight="1" spans="1:6">
      <c r="A13" s="34"/>
      <c r="B13" s="60" t="s">
        <v>26</v>
      </c>
      <c r="C13" s="61"/>
      <c r="D13" s="60" t="s">
        <v>134</v>
      </c>
      <c r="E13" s="61"/>
      <c r="F13" s="46"/>
    </row>
    <row r="14" ht="19.9" customHeight="1" spans="1:6">
      <c r="A14" s="34"/>
      <c r="B14" s="60" t="s">
        <v>26</v>
      </c>
      <c r="C14" s="61"/>
      <c r="D14" s="60" t="s">
        <v>135</v>
      </c>
      <c r="E14" s="61"/>
      <c r="F14" s="46"/>
    </row>
    <row r="15" ht="19.9" customHeight="1" spans="1:6">
      <c r="A15" s="34"/>
      <c r="B15" s="60" t="s">
        <v>26</v>
      </c>
      <c r="C15" s="61"/>
      <c r="D15" s="60" t="s">
        <v>136</v>
      </c>
      <c r="E15" s="61"/>
      <c r="F15" s="46"/>
    </row>
    <row r="16" ht="19.9" customHeight="1" spans="1:6">
      <c r="A16" s="34"/>
      <c r="B16" s="60" t="s">
        <v>26</v>
      </c>
      <c r="C16" s="61"/>
      <c r="D16" s="60" t="s">
        <v>137</v>
      </c>
      <c r="E16" s="61"/>
      <c r="F16" s="46"/>
    </row>
    <row r="17" ht="19.9" customHeight="1" spans="1:6">
      <c r="A17" s="34"/>
      <c r="B17" s="60" t="s">
        <v>26</v>
      </c>
      <c r="C17" s="61"/>
      <c r="D17" s="60" t="s">
        <v>138</v>
      </c>
      <c r="E17" s="61"/>
      <c r="F17" s="46"/>
    </row>
    <row r="18" ht="19.9" customHeight="1" spans="1:6">
      <c r="A18" s="34"/>
      <c r="B18" s="60" t="s">
        <v>26</v>
      </c>
      <c r="C18" s="61"/>
      <c r="D18" s="60" t="s">
        <v>139</v>
      </c>
      <c r="E18" s="61"/>
      <c r="F18" s="46"/>
    </row>
    <row r="19" ht="19.9" customHeight="1" spans="1:6">
      <c r="A19" s="34"/>
      <c r="B19" s="60" t="s">
        <v>26</v>
      </c>
      <c r="C19" s="61"/>
      <c r="D19" s="60" t="s">
        <v>140</v>
      </c>
      <c r="E19" s="61"/>
      <c r="F19" s="46"/>
    </row>
    <row r="20" ht="19.9" customHeight="1" spans="1:6">
      <c r="A20" s="34"/>
      <c r="B20" s="60" t="s">
        <v>26</v>
      </c>
      <c r="C20" s="61"/>
      <c r="D20" s="60" t="s">
        <v>141</v>
      </c>
      <c r="E20" s="61"/>
      <c r="F20" s="46"/>
    </row>
    <row r="21" ht="19.9" customHeight="1" spans="1:6">
      <c r="A21" s="34"/>
      <c r="B21" s="60" t="s">
        <v>26</v>
      </c>
      <c r="C21" s="61"/>
      <c r="D21" s="60" t="s">
        <v>142</v>
      </c>
      <c r="E21" s="61"/>
      <c r="F21" s="46"/>
    </row>
    <row r="22" ht="19.9" customHeight="1" spans="1:6">
      <c r="A22" s="34"/>
      <c r="B22" s="60" t="s">
        <v>26</v>
      </c>
      <c r="C22" s="61"/>
      <c r="D22" s="60" t="s">
        <v>143</v>
      </c>
      <c r="E22" s="61"/>
      <c r="F22" s="46"/>
    </row>
    <row r="23" ht="19.9" customHeight="1" spans="1:6">
      <c r="A23" s="34"/>
      <c r="B23" s="60" t="s">
        <v>26</v>
      </c>
      <c r="C23" s="61"/>
      <c r="D23" s="60" t="s">
        <v>144</v>
      </c>
      <c r="E23" s="61"/>
      <c r="F23" s="46"/>
    </row>
    <row r="24" ht="19.9" customHeight="1" spans="1:6">
      <c r="A24" s="34"/>
      <c r="B24" s="60" t="s">
        <v>26</v>
      </c>
      <c r="C24" s="61"/>
      <c r="D24" s="60" t="s">
        <v>145</v>
      </c>
      <c r="E24" s="61"/>
      <c r="F24" s="46"/>
    </row>
    <row r="25" ht="19.9" customHeight="1" spans="1:6">
      <c r="A25" s="34"/>
      <c r="B25" s="60" t="s">
        <v>26</v>
      </c>
      <c r="C25" s="61"/>
      <c r="D25" s="60" t="s">
        <v>146</v>
      </c>
      <c r="E25" s="61"/>
      <c r="F25" s="46"/>
    </row>
    <row r="26" ht="19.9" customHeight="1" spans="1:6">
      <c r="A26" s="34"/>
      <c r="B26" s="60" t="s">
        <v>26</v>
      </c>
      <c r="C26" s="61"/>
      <c r="D26" s="60" t="s">
        <v>147</v>
      </c>
      <c r="E26" s="61"/>
      <c r="F26" s="46"/>
    </row>
    <row r="27" ht="19.9" customHeight="1" spans="1:6">
      <c r="A27" s="34"/>
      <c r="B27" s="60" t="s">
        <v>26</v>
      </c>
      <c r="C27" s="61"/>
      <c r="D27" s="60" t="s">
        <v>148</v>
      </c>
      <c r="E27" s="61"/>
      <c r="F27" s="46"/>
    </row>
    <row r="28" ht="19.9" customHeight="1" spans="1:6">
      <c r="A28" s="34"/>
      <c r="B28" s="60" t="s">
        <v>26</v>
      </c>
      <c r="C28" s="61"/>
      <c r="D28" s="60" t="s">
        <v>149</v>
      </c>
      <c r="E28" s="61"/>
      <c r="F28" s="46"/>
    </row>
    <row r="29" ht="19.9" customHeight="1" spans="1:6">
      <c r="A29" s="34"/>
      <c r="B29" s="60" t="s">
        <v>26</v>
      </c>
      <c r="C29" s="61"/>
      <c r="D29" s="60" t="s">
        <v>150</v>
      </c>
      <c r="E29" s="61"/>
      <c r="F29" s="46"/>
    </row>
    <row r="30" ht="19.9" customHeight="1" spans="1:6">
      <c r="A30" s="34"/>
      <c r="B30" s="60" t="s">
        <v>26</v>
      </c>
      <c r="C30" s="61"/>
      <c r="D30" s="60" t="s">
        <v>151</v>
      </c>
      <c r="E30" s="61"/>
      <c r="F30" s="46"/>
    </row>
    <row r="31" ht="19.9" customHeight="1" spans="1:6">
      <c r="A31" s="34"/>
      <c r="B31" s="60" t="s">
        <v>26</v>
      </c>
      <c r="C31" s="61"/>
      <c r="D31" s="60" t="s">
        <v>152</v>
      </c>
      <c r="E31" s="61"/>
      <c r="F31" s="46"/>
    </row>
    <row r="32" ht="19.9" customHeight="1" spans="1:6">
      <c r="A32" s="34"/>
      <c r="B32" s="60" t="s">
        <v>26</v>
      </c>
      <c r="C32" s="61"/>
      <c r="D32" s="60" t="s">
        <v>153</v>
      </c>
      <c r="E32" s="61"/>
      <c r="F32" s="46"/>
    </row>
    <row r="33" ht="19.9" customHeight="1" spans="1:6">
      <c r="A33" s="34"/>
      <c r="B33" s="60" t="s">
        <v>26</v>
      </c>
      <c r="C33" s="61"/>
      <c r="D33" s="60" t="s">
        <v>154</v>
      </c>
      <c r="E33" s="61"/>
      <c r="F33" s="46"/>
    </row>
    <row r="34" ht="19.9" customHeight="1" spans="1:6">
      <c r="A34" s="34"/>
      <c r="B34" s="105" t="s">
        <v>155</v>
      </c>
      <c r="C34" s="61"/>
      <c r="D34" s="105" t="s">
        <v>156</v>
      </c>
      <c r="E34" s="61"/>
      <c r="F34" s="46"/>
    </row>
    <row r="35" ht="19.9" customHeight="1" spans="1:6">
      <c r="A35" s="34"/>
      <c r="B35" s="60" t="s">
        <v>157</v>
      </c>
      <c r="C35" s="61"/>
      <c r="D35" s="60" t="s">
        <v>26</v>
      </c>
      <c r="E35" s="61"/>
      <c r="F35" s="46"/>
    </row>
    <row r="36" ht="19.9" customHeight="1" spans="1:6">
      <c r="A36" s="34"/>
      <c r="B36" s="60" t="s">
        <v>158</v>
      </c>
      <c r="C36" s="61"/>
      <c r="D36" s="60" t="s">
        <v>26</v>
      </c>
      <c r="E36" s="61"/>
      <c r="F36" s="46"/>
    </row>
    <row r="37" ht="19.9" customHeight="1" spans="1:6">
      <c r="A37" s="34"/>
      <c r="B37" s="60" t="s">
        <v>159</v>
      </c>
      <c r="C37" s="61"/>
      <c r="D37" s="60" t="s">
        <v>26</v>
      </c>
      <c r="E37" s="61"/>
      <c r="F37" s="46"/>
    </row>
    <row r="38" ht="19.9" customHeight="1" spans="1:6">
      <c r="A38" s="34"/>
      <c r="B38" s="60" t="s">
        <v>160</v>
      </c>
      <c r="C38" s="61"/>
      <c r="D38" s="60" t="s">
        <v>26</v>
      </c>
      <c r="E38" s="61"/>
      <c r="F38" s="46"/>
    </row>
    <row r="39" ht="19.9" customHeight="1" spans="1:6">
      <c r="A39" s="34"/>
      <c r="B39" s="60" t="s">
        <v>161</v>
      </c>
      <c r="C39" s="61"/>
      <c r="D39" s="60" t="s">
        <v>26</v>
      </c>
      <c r="E39" s="61"/>
      <c r="F39" s="46"/>
    </row>
    <row r="40" ht="19.9" customHeight="1" spans="1:6">
      <c r="A40" s="34"/>
      <c r="B40" s="60" t="s">
        <v>162</v>
      </c>
      <c r="C40" s="61"/>
      <c r="D40" s="60" t="s">
        <v>26</v>
      </c>
      <c r="E40" s="61"/>
      <c r="F40" s="46"/>
    </row>
    <row r="41" ht="19.9" customHeight="1" spans="1:6">
      <c r="A41" s="34"/>
      <c r="B41" s="60" t="s">
        <v>163</v>
      </c>
      <c r="C41" s="61"/>
      <c r="D41" s="60" t="s">
        <v>26</v>
      </c>
      <c r="E41" s="61"/>
      <c r="F41" s="46"/>
    </row>
    <row r="42" ht="19.9" customHeight="1" spans="1:6">
      <c r="A42" s="34"/>
      <c r="B42" s="60" t="s">
        <v>164</v>
      </c>
      <c r="C42" s="61"/>
      <c r="D42" s="60" t="s">
        <v>26</v>
      </c>
      <c r="E42" s="61"/>
      <c r="F42" s="46"/>
    </row>
    <row r="43" ht="19.9" customHeight="1" spans="1:6">
      <c r="A43" s="34"/>
      <c r="B43" s="60" t="s">
        <v>165</v>
      </c>
      <c r="C43" s="61"/>
      <c r="D43" s="60" t="s">
        <v>26</v>
      </c>
      <c r="E43" s="61"/>
      <c r="F43" s="46"/>
    </row>
    <row r="44" ht="19.9" customHeight="1" spans="1:6">
      <c r="A44" s="34"/>
      <c r="B44" s="106" t="s">
        <v>49</v>
      </c>
      <c r="C44" s="61">
        <v>623.9</v>
      </c>
      <c r="D44" s="106" t="s">
        <v>50</v>
      </c>
      <c r="E44" s="61">
        <v>623.9</v>
      </c>
      <c r="F44" s="46"/>
    </row>
    <row r="45" ht="8.45" customHeight="1" spans="1:6">
      <c r="A45" s="47"/>
      <c r="B45" s="47"/>
      <c r="C45" s="47"/>
      <c r="D45" s="47"/>
      <c r="E45" s="47"/>
      <c r="F45" s="53"/>
    </row>
  </sheetData>
  <mergeCells count="6">
    <mergeCell ref="B2:E2"/>
    <mergeCell ref="B3:C3"/>
    <mergeCell ref="B4:C4"/>
    <mergeCell ref="D4:E4"/>
    <mergeCell ref="A7:A33"/>
    <mergeCell ref="A35:A43"/>
  </mergeCells>
  <pageMargins left="0.75" right="0.75" top="0.268999993801117" bottom="0.268999993801117" header="0" footer="0"/>
  <pageSetup paperSize="9" scale="85" orientation="portrait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F34"/>
  <sheetViews>
    <sheetView workbookViewId="0">
      <selection activeCell="B3" sqref="B3:C3"/>
    </sheetView>
  </sheetViews>
  <sheetFormatPr defaultColWidth="10" defaultRowHeight="13.5" outlineLevelCol="5"/>
  <cols>
    <col min="1" max="1" width="1.5" customWidth="1"/>
    <col min="2" max="2" width="33.375" customWidth="1"/>
    <col min="3" max="3" width="16.375" customWidth="1"/>
    <col min="4" max="4" width="33.375" customWidth="1"/>
    <col min="5" max="5" width="16.375" customWidth="1"/>
    <col min="6" max="6" width="1.5" customWidth="1"/>
    <col min="7" max="7" width="9.75" customWidth="1"/>
  </cols>
  <sheetData>
    <row r="1" ht="14.25" customHeight="1" spans="1:6">
      <c r="A1" s="54"/>
      <c r="B1" s="35" t="s">
        <v>166</v>
      </c>
      <c r="C1" s="36"/>
      <c r="D1" s="36"/>
      <c r="E1" s="36"/>
      <c r="F1" s="46"/>
    </row>
    <row r="2" ht="19.9" customHeight="1" spans="1:6">
      <c r="A2" s="34"/>
      <c r="B2" s="4" t="s">
        <v>167</v>
      </c>
      <c r="C2" s="4"/>
      <c r="D2" s="4"/>
      <c r="E2" s="4"/>
      <c r="F2" s="18"/>
    </row>
    <row r="3" ht="17.1" customHeight="1" spans="1:6">
      <c r="A3" s="34"/>
      <c r="B3" s="37" t="s">
        <v>2</v>
      </c>
      <c r="C3" s="37"/>
      <c r="D3" s="38"/>
      <c r="E3" s="39" t="s">
        <v>3</v>
      </c>
      <c r="F3" s="18"/>
    </row>
    <row r="4" ht="21.4" customHeight="1" spans="1:6">
      <c r="A4" s="34"/>
      <c r="B4" s="55" t="s">
        <v>4</v>
      </c>
      <c r="C4" s="55"/>
      <c r="D4" s="55" t="s">
        <v>5</v>
      </c>
      <c r="E4" s="55"/>
      <c r="F4" s="18"/>
    </row>
    <row r="5" ht="21.4" customHeight="1" spans="1:6">
      <c r="A5" s="34"/>
      <c r="B5" s="55" t="s">
        <v>6</v>
      </c>
      <c r="C5" s="55" t="s">
        <v>7</v>
      </c>
      <c r="D5" s="55" t="s">
        <v>6</v>
      </c>
      <c r="E5" s="55" t="s">
        <v>7</v>
      </c>
      <c r="F5" s="18"/>
    </row>
    <row r="6" ht="19.9" customHeight="1" spans="1:6">
      <c r="A6" s="56"/>
      <c r="B6" s="57" t="s">
        <v>168</v>
      </c>
      <c r="C6" s="58">
        <v>623.9</v>
      </c>
      <c r="D6" s="57" t="s">
        <v>169</v>
      </c>
      <c r="E6" s="58">
        <v>623.9</v>
      </c>
      <c r="F6" s="59"/>
    </row>
    <row r="7" ht="19.9" customHeight="1" spans="1:6">
      <c r="A7" s="34"/>
      <c r="B7" s="60" t="s">
        <v>8</v>
      </c>
      <c r="C7" s="58">
        <v>623.9</v>
      </c>
      <c r="D7" s="60" t="s">
        <v>126</v>
      </c>
      <c r="E7" s="58">
        <v>623.9</v>
      </c>
      <c r="F7" s="18"/>
    </row>
    <row r="8" ht="19.9" customHeight="1" spans="1:6">
      <c r="A8" s="34"/>
      <c r="B8" s="60" t="s">
        <v>26</v>
      </c>
      <c r="C8" s="61"/>
      <c r="D8" s="60" t="s">
        <v>128</v>
      </c>
      <c r="E8" s="61"/>
      <c r="F8" s="18"/>
    </row>
    <row r="9" ht="19.9" customHeight="1" spans="1:6">
      <c r="A9" s="34"/>
      <c r="B9" s="60" t="s">
        <v>26</v>
      </c>
      <c r="C9" s="61"/>
      <c r="D9" s="60" t="s">
        <v>130</v>
      </c>
      <c r="E9" s="61"/>
      <c r="F9" s="18"/>
    </row>
    <row r="10" ht="19.9" customHeight="1" spans="1:6">
      <c r="A10" s="34"/>
      <c r="B10" s="60" t="s">
        <v>26</v>
      </c>
      <c r="C10" s="61"/>
      <c r="D10" s="60" t="s">
        <v>131</v>
      </c>
      <c r="E10" s="61"/>
      <c r="F10" s="18"/>
    </row>
    <row r="11" ht="19.9" customHeight="1" spans="1:6">
      <c r="A11" s="34"/>
      <c r="B11" s="60" t="s">
        <v>26</v>
      </c>
      <c r="C11" s="61"/>
      <c r="D11" s="60" t="s">
        <v>132</v>
      </c>
      <c r="E11" s="61"/>
      <c r="F11" s="18"/>
    </row>
    <row r="12" ht="19.9" customHeight="1" spans="1:6">
      <c r="A12" s="34"/>
      <c r="B12" s="60" t="s">
        <v>26</v>
      </c>
      <c r="C12" s="61"/>
      <c r="D12" s="60" t="s">
        <v>133</v>
      </c>
      <c r="E12" s="61"/>
      <c r="F12" s="18"/>
    </row>
    <row r="13" ht="19.9" customHeight="1" spans="1:6">
      <c r="A13" s="34"/>
      <c r="B13" s="60" t="s">
        <v>26</v>
      </c>
      <c r="C13" s="61"/>
      <c r="D13" s="60" t="s">
        <v>134</v>
      </c>
      <c r="E13" s="61"/>
      <c r="F13" s="18"/>
    </row>
    <row r="14" ht="19.9" customHeight="1" spans="1:6">
      <c r="A14" s="34"/>
      <c r="B14" s="60" t="s">
        <v>26</v>
      </c>
      <c r="C14" s="61"/>
      <c r="D14" s="60" t="s">
        <v>135</v>
      </c>
      <c r="E14" s="61"/>
      <c r="F14" s="18"/>
    </row>
    <row r="15" ht="19.9" customHeight="1" spans="1:6">
      <c r="A15" s="34"/>
      <c r="B15" s="60" t="s">
        <v>26</v>
      </c>
      <c r="C15" s="61"/>
      <c r="D15" s="60" t="s">
        <v>170</v>
      </c>
      <c r="E15" s="61"/>
      <c r="F15" s="18"/>
    </row>
    <row r="16" ht="19.9" customHeight="1" spans="1:6">
      <c r="A16" s="34"/>
      <c r="B16" s="60" t="s">
        <v>26</v>
      </c>
      <c r="C16" s="61"/>
      <c r="D16" s="60" t="s">
        <v>171</v>
      </c>
      <c r="E16" s="61"/>
      <c r="F16" s="18"/>
    </row>
    <row r="17" ht="19.9" customHeight="1" spans="1:6">
      <c r="A17" s="34"/>
      <c r="B17" s="60" t="s">
        <v>26</v>
      </c>
      <c r="C17" s="61"/>
      <c r="D17" s="60" t="s">
        <v>172</v>
      </c>
      <c r="E17" s="61"/>
      <c r="F17" s="18"/>
    </row>
    <row r="18" ht="19.9" customHeight="1" spans="1:6">
      <c r="A18" s="34"/>
      <c r="B18" s="60" t="s">
        <v>26</v>
      </c>
      <c r="C18" s="61"/>
      <c r="D18" s="60" t="s">
        <v>173</v>
      </c>
      <c r="E18" s="61"/>
      <c r="F18" s="18"/>
    </row>
    <row r="19" ht="19.9" customHeight="1" spans="1:6">
      <c r="A19" s="34"/>
      <c r="B19" s="60" t="s">
        <v>26</v>
      </c>
      <c r="C19" s="61"/>
      <c r="D19" s="60" t="s">
        <v>174</v>
      </c>
      <c r="E19" s="61"/>
      <c r="F19" s="18"/>
    </row>
    <row r="20" ht="19.9" customHeight="1" spans="1:6">
      <c r="A20" s="34"/>
      <c r="B20" s="60" t="s">
        <v>26</v>
      </c>
      <c r="C20" s="61"/>
      <c r="D20" s="60" t="s">
        <v>175</v>
      </c>
      <c r="E20" s="61"/>
      <c r="F20" s="18"/>
    </row>
    <row r="21" ht="19.9" customHeight="1" spans="1:6">
      <c r="A21" s="34"/>
      <c r="B21" s="60" t="s">
        <v>26</v>
      </c>
      <c r="C21" s="61"/>
      <c r="D21" s="60" t="s">
        <v>176</v>
      </c>
      <c r="E21" s="61"/>
      <c r="F21" s="18"/>
    </row>
    <row r="22" ht="19.9" customHeight="1" spans="1:6">
      <c r="A22" s="34"/>
      <c r="B22" s="60" t="s">
        <v>26</v>
      </c>
      <c r="C22" s="61"/>
      <c r="D22" s="60" t="s">
        <v>177</v>
      </c>
      <c r="E22" s="61"/>
      <c r="F22" s="18"/>
    </row>
    <row r="23" ht="19.9" customHeight="1" spans="1:6">
      <c r="A23" s="34"/>
      <c r="B23" s="60" t="s">
        <v>26</v>
      </c>
      <c r="C23" s="61"/>
      <c r="D23" s="60" t="s">
        <v>178</v>
      </c>
      <c r="E23" s="61"/>
      <c r="F23" s="18"/>
    </row>
    <row r="24" ht="19.9" customHeight="1" spans="1:6">
      <c r="A24" s="34"/>
      <c r="B24" s="60" t="s">
        <v>26</v>
      </c>
      <c r="C24" s="61"/>
      <c r="D24" s="60" t="s">
        <v>179</v>
      </c>
      <c r="E24" s="61"/>
      <c r="F24" s="18"/>
    </row>
    <row r="25" ht="19.9" customHeight="1" spans="1:6">
      <c r="A25" s="34"/>
      <c r="B25" s="60" t="s">
        <v>26</v>
      </c>
      <c r="C25" s="61"/>
      <c r="D25" s="60" t="s">
        <v>180</v>
      </c>
      <c r="E25" s="61"/>
      <c r="F25" s="18"/>
    </row>
    <row r="26" ht="19.9" customHeight="1" spans="1:6">
      <c r="A26" s="34"/>
      <c r="B26" s="60" t="s">
        <v>26</v>
      </c>
      <c r="C26" s="61"/>
      <c r="D26" s="60" t="s">
        <v>181</v>
      </c>
      <c r="E26" s="61"/>
      <c r="F26" s="18"/>
    </row>
    <row r="27" ht="19.9" customHeight="1" spans="1:6">
      <c r="A27" s="34"/>
      <c r="B27" s="60" t="s">
        <v>26</v>
      </c>
      <c r="C27" s="61"/>
      <c r="D27" s="60" t="s">
        <v>182</v>
      </c>
      <c r="E27" s="61"/>
      <c r="F27" s="18"/>
    </row>
    <row r="28" ht="19.9" customHeight="1" spans="1:6">
      <c r="A28" s="34"/>
      <c r="B28" s="60" t="s">
        <v>26</v>
      </c>
      <c r="C28" s="61"/>
      <c r="D28" s="60" t="s">
        <v>183</v>
      </c>
      <c r="E28" s="61"/>
      <c r="F28" s="18"/>
    </row>
    <row r="29" ht="19.9" customHeight="1" spans="1:6">
      <c r="A29" s="34"/>
      <c r="B29" s="60" t="s">
        <v>26</v>
      </c>
      <c r="C29" s="61"/>
      <c r="D29" s="60" t="s">
        <v>184</v>
      </c>
      <c r="E29" s="61"/>
      <c r="F29" s="18"/>
    </row>
    <row r="30" ht="19.9" customHeight="1" spans="1:6">
      <c r="A30" s="34"/>
      <c r="B30" s="60" t="s">
        <v>26</v>
      </c>
      <c r="C30" s="61"/>
      <c r="D30" s="60" t="s">
        <v>185</v>
      </c>
      <c r="E30" s="61"/>
      <c r="F30" s="18"/>
    </row>
    <row r="31" ht="19.9" customHeight="1" spans="1:6">
      <c r="A31" s="56"/>
      <c r="B31" s="57" t="s">
        <v>186</v>
      </c>
      <c r="C31" s="58"/>
      <c r="D31" s="57" t="s">
        <v>187</v>
      </c>
      <c r="E31" s="58"/>
      <c r="F31" s="59"/>
    </row>
    <row r="32" ht="19.9" customHeight="1" spans="2:5">
      <c r="B32" s="60" t="s">
        <v>188</v>
      </c>
      <c r="C32" s="61"/>
      <c r="D32" s="60" t="s">
        <v>26</v>
      </c>
      <c r="E32" s="61"/>
    </row>
    <row r="33" ht="19.9" customHeight="1" spans="1:6">
      <c r="A33" s="34"/>
      <c r="B33" s="62" t="s">
        <v>49</v>
      </c>
      <c r="C33" s="58">
        <v>623.9</v>
      </c>
      <c r="D33" s="62" t="s">
        <v>50</v>
      </c>
      <c r="E33" s="58">
        <v>623.9</v>
      </c>
      <c r="F33" s="18"/>
    </row>
    <row r="34" ht="8.45" customHeight="1" spans="1:6">
      <c r="A34" s="44"/>
      <c r="B34" s="47"/>
      <c r="C34" s="47"/>
      <c r="D34" s="47"/>
      <c r="E34" s="47"/>
      <c r="F34" s="63"/>
    </row>
  </sheetData>
  <mergeCells count="5">
    <mergeCell ref="B2:E2"/>
    <mergeCell ref="B3:C3"/>
    <mergeCell ref="B4:C4"/>
    <mergeCell ref="D4:E4"/>
    <mergeCell ref="A7:A30"/>
  </mergeCells>
  <pageMargins left="0.75" right="0.75" top="0.270000010728836" bottom="0.270000010728836" header="0" footer="0"/>
  <pageSetup paperSize="9" scale="85" orientation="portrait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48"/>
  <sheetViews>
    <sheetView zoomScale="68" zoomScaleNormal="68" workbookViewId="0">
      <pane ySplit="5" topLeftCell="A9" activePane="bottomLeft" state="frozen"/>
      <selection/>
      <selection pane="bottomLeft" activeCell="B6" sqref="B6:I47"/>
    </sheetView>
  </sheetViews>
  <sheetFormatPr defaultColWidth="10" defaultRowHeight="13.5"/>
  <cols>
    <col min="1" max="1" width="1.5" customWidth="1"/>
    <col min="2" max="2" width="14.625" customWidth="1"/>
    <col min="3" max="3" width="35.875" customWidth="1"/>
    <col min="4" max="5" width="16.375" customWidth="1"/>
    <col min="6" max="6" width="20.5" customWidth="1"/>
    <col min="7" max="9" width="16.375" customWidth="1"/>
    <col min="10" max="10" width="1.5" customWidth="1"/>
  </cols>
  <sheetData>
    <row r="1" ht="14.25" customHeight="1" spans="1:10">
      <c r="A1" s="34"/>
      <c r="B1" s="35" t="s">
        <v>189</v>
      </c>
      <c r="C1" s="36"/>
      <c r="D1" s="2"/>
      <c r="E1" s="2"/>
      <c r="F1" s="2"/>
      <c r="G1" s="2"/>
      <c r="H1" s="2"/>
      <c r="I1" s="2"/>
      <c r="J1" s="36"/>
    </row>
    <row r="2" ht="19.9" customHeight="1" spans="1:10">
      <c r="A2" s="34"/>
      <c r="B2" s="4" t="s">
        <v>190</v>
      </c>
      <c r="C2" s="4"/>
      <c r="D2" s="4"/>
      <c r="E2" s="4"/>
      <c r="F2" s="4"/>
      <c r="G2" s="4"/>
      <c r="H2" s="4"/>
      <c r="I2" s="4"/>
      <c r="J2" s="36"/>
    </row>
    <row r="3" ht="17.1" customHeight="1" spans="1:10">
      <c r="A3" s="34"/>
      <c r="B3" s="37"/>
      <c r="C3" s="37"/>
      <c r="D3" s="38"/>
      <c r="F3" s="38"/>
      <c r="H3" s="38"/>
      <c r="J3" s="38"/>
    </row>
    <row r="4" ht="21.4" customHeight="1" spans="1:10">
      <c r="A4" s="40"/>
      <c r="B4" s="41" t="s">
        <v>71</v>
      </c>
      <c r="C4" s="41" t="s">
        <v>72</v>
      </c>
      <c r="D4" s="41" t="s">
        <v>56</v>
      </c>
      <c r="E4" s="41" t="s">
        <v>73</v>
      </c>
      <c r="F4" s="41"/>
      <c r="G4" s="41"/>
      <c r="H4" s="41"/>
      <c r="I4" s="41" t="s">
        <v>74</v>
      </c>
      <c r="J4" s="18"/>
    </row>
    <row r="5" ht="21.4" customHeight="1" spans="2:10">
      <c r="B5" s="41"/>
      <c r="C5" s="41"/>
      <c r="D5" s="41"/>
      <c r="E5" s="41" t="s">
        <v>79</v>
      </c>
      <c r="F5" s="41" t="s">
        <v>80</v>
      </c>
      <c r="G5" s="41" t="s">
        <v>81</v>
      </c>
      <c r="H5" s="41" t="s">
        <v>82</v>
      </c>
      <c r="I5" s="41"/>
      <c r="J5" s="18"/>
    </row>
    <row r="6" ht="19.9" customHeight="1" spans="1:10">
      <c r="A6" s="100"/>
      <c r="B6" s="94">
        <v>301</v>
      </c>
      <c r="C6" s="94" t="s">
        <v>79</v>
      </c>
      <c r="D6" s="94">
        <f>D7+D8+D9+D10+D11+D12+D13+D14+D15+D16+D17+D18</f>
        <v>433.65</v>
      </c>
      <c r="E6" s="94">
        <f>E7+E8+E9+E10+E11+E12+E13+E14+E15+E16+E17+E18</f>
        <v>433.65</v>
      </c>
      <c r="F6" s="50"/>
      <c r="G6" s="50"/>
      <c r="H6" s="50"/>
      <c r="I6" s="50"/>
      <c r="J6" s="102"/>
    </row>
    <row r="7" ht="19.9" customHeight="1" spans="1:10">
      <c r="A7" s="100"/>
      <c r="B7" s="98">
        <v>30101</v>
      </c>
      <c r="C7" s="99" t="s">
        <v>83</v>
      </c>
      <c r="D7" s="50">
        <v>63.65</v>
      </c>
      <c r="E7" s="50">
        <v>63.65</v>
      </c>
      <c r="F7" s="50"/>
      <c r="G7" s="50"/>
      <c r="H7" s="50"/>
      <c r="I7" s="50"/>
      <c r="J7" s="102"/>
    </row>
    <row r="8" ht="19.9" customHeight="1" spans="1:10">
      <c r="A8" s="100"/>
      <c r="B8" s="98">
        <v>30102</v>
      </c>
      <c r="C8" s="99" t="s">
        <v>84</v>
      </c>
      <c r="D8" s="50">
        <v>202.53</v>
      </c>
      <c r="E8" s="50">
        <v>202.53</v>
      </c>
      <c r="F8" s="50"/>
      <c r="G8" s="50"/>
      <c r="H8" s="50"/>
      <c r="I8" s="50"/>
      <c r="J8" s="102"/>
    </row>
    <row r="9" ht="19.9" customHeight="1" spans="1:10">
      <c r="A9" s="100"/>
      <c r="B9" s="98">
        <v>30103</v>
      </c>
      <c r="C9" s="99" t="s">
        <v>85</v>
      </c>
      <c r="D9" s="50">
        <v>22.18</v>
      </c>
      <c r="E9" s="50">
        <v>22.18</v>
      </c>
      <c r="F9" s="50"/>
      <c r="G9" s="50"/>
      <c r="H9" s="50"/>
      <c r="I9" s="50"/>
      <c r="J9" s="102"/>
    </row>
    <row r="10" ht="19.9" customHeight="1" spans="1:10">
      <c r="A10" s="100"/>
      <c r="B10" s="98">
        <v>30111</v>
      </c>
      <c r="C10" s="99" t="s">
        <v>86</v>
      </c>
      <c r="D10" s="50">
        <v>4.01</v>
      </c>
      <c r="E10" s="50">
        <v>4.01</v>
      </c>
      <c r="F10" s="50"/>
      <c r="G10" s="50"/>
      <c r="H10" s="50"/>
      <c r="I10" s="50"/>
      <c r="J10" s="102"/>
    </row>
    <row r="11" ht="19.9" customHeight="1" spans="1:10">
      <c r="A11" s="100"/>
      <c r="B11" s="98">
        <v>30112</v>
      </c>
      <c r="C11" s="99" t="s">
        <v>87</v>
      </c>
      <c r="D11" s="50">
        <v>0.74</v>
      </c>
      <c r="E11" s="50">
        <v>0.74</v>
      </c>
      <c r="F11" s="50"/>
      <c r="G11" s="50"/>
      <c r="H11" s="50"/>
      <c r="I11" s="50"/>
      <c r="J11" s="102"/>
    </row>
    <row r="12" ht="19.9" customHeight="1" spans="1:10">
      <c r="A12" s="100"/>
      <c r="B12" s="98">
        <v>30113</v>
      </c>
      <c r="C12" s="99" t="s">
        <v>88</v>
      </c>
      <c r="D12" s="50">
        <v>34.97</v>
      </c>
      <c r="E12" s="50">
        <v>34.97</v>
      </c>
      <c r="F12" s="50"/>
      <c r="G12" s="50"/>
      <c r="H12" s="50"/>
      <c r="I12" s="50"/>
      <c r="J12" s="102"/>
    </row>
    <row r="13" ht="19.9" customHeight="1" spans="1:10">
      <c r="A13" s="100"/>
      <c r="B13" s="98">
        <v>30108</v>
      </c>
      <c r="C13" s="99" t="s">
        <v>89</v>
      </c>
      <c r="D13" s="50">
        <v>46.63</v>
      </c>
      <c r="E13" s="50">
        <v>46.63</v>
      </c>
      <c r="F13" s="50"/>
      <c r="G13" s="50"/>
      <c r="H13" s="50"/>
      <c r="I13" s="50"/>
      <c r="J13" s="102"/>
    </row>
    <row r="14" ht="19.9" customHeight="1" spans="1:10">
      <c r="A14" s="100"/>
      <c r="B14" s="98">
        <v>30110</v>
      </c>
      <c r="C14" s="99" t="s">
        <v>90</v>
      </c>
      <c r="D14" s="50">
        <v>25.35</v>
      </c>
      <c r="E14" s="50">
        <v>25.35</v>
      </c>
      <c r="F14" s="50"/>
      <c r="G14" s="50"/>
      <c r="H14" s="50"/>
      <c r="I14" s="50"/>
      <c r="J14" s="102"/>
    </row>
    <row r="15" ht="19.9" customHeight="1" spans="1:10">
      <c r="A15" s="100"/>
      <c r="B15" s="98">
        <v>30114</v>
      </c>
      <c r="C15" s="99" t="s">
        <v>91</v>
      </c>
      <c r="D15" s="50">
        <v>2.52</v>
      </c>
      <c r="E15" s="50">
        <v>2.52</v>
      </c>
      <c r="F15" s="50"/>
      <c r="G15" s="50"/>
      <c r="H15" s="50"/>
      <c r="I15" s="50"/>
      <c r="J15" s="102"/>
    </row>
    <row r="16" ht="19.9" customHeight="1" spans="1:10">
      <c r="A16" s="100"/>
      <c r="B16" s="98">
        <v>3019905</v>
      </c>
      <c r="C16" s="99" t="s">
        <v>92</v>
      </c>
      <c r="D16" s="50">
        <v>26.54</v>
      </c>
      <c r="E16" s="50">
        <v>26.54</v>
      </c>
      <c r="F16" s="50"/>
      <c r="G16" s="50"/>
      <c r="H16" s="50"/>
      <c r="I16" s="50"/>
      <c r="J16" s="102"/>
    </row>
    <row r="17" ht="19.9" customHeight="1" spans="1:10">
      <c r="A17" s="100"/>
      <c r="B17" s="98">
        <v>3019999</v>
      </c>
      <c r="C17" s="99" t="s">
        <v>93</v>
      </c>
      <c r="D17" s="50">
        <v>1.74</v>
      </c>
      <c r="E17" s="50">
        <v>1.74</v>
      </c>
      <c r="F17" s="50"/>
      <c r="G17" s="50"/>
      <c r="H17" s="50"/>
      <c r="I17" s="50"/>
      <c r="J17" s="102"/>
    </row>
    <row r="18" ht="19.9" customHeight="1" spans="1:10">
      <c r="A18" s="100"/>
      <c r="B18" s="98">
        <v>3019901</v>
      </c>
      <c r="C18" s="99" t="s">
        <v>94</v>
      </c>
      <c r="D18" s="50">
        <v>2.79</v>
      </c>
      <c r="E18" s="50">
        <v>2.79</v>
      </c>
      <c r="F18" s="50"/>
      <c r="G18" s="50"/>
      <c r="H18" s="50"/>
      <c r="I18" s="50"/>
      <c r="J18" s="102"/>
    </row>
    <row r="19" ht="19.9" customHeight="1" spans="1:10">
      <c r="A19" s="100"/>
      <c r="B19" s="94">
        <v>302</v>
      </c>
      <c r="C19" s="94" t="s">
        <v>95</v>
      </c>
      <c r="D19" s="94">
        <f>D20+D21+D22+D23+D24+D25+D26+D27+D28+D29+D30+D31+D33+D34+D32</f>
        <v>54.41</v>
      </c>
      <c r="E19" s="94"/>
      <c r="F19" s="50"/>
      <c r="G19" s="50"/>
      <c r="H19" s="94">
        <f>H20+H21+H22+H23+H24+H25+H26+H27+H28+H29+H30+H31+H33+H34+H32</f>
        <v>54.41</v>
      </c>
      <c r="I19" s="50"/>
      <c r="J19" s="102"/>
    </row>
    <row r="20" ht="19.9" customHeight="1" spans="1:10">
      <c r="A20" s="100"/>
      <c r="B20" s="98">
        <v>30201</v>
      </c>
      <c r="C20" s="99" t="s">
        <v>96</v>
      </c>
      <c r="D20" s="50">
        <v>10.44</v>
      </c>
      <c r="E20" s="50"/>
      <c r="F20" s="50"/>
      <c r="G20" s="50"/>
      <c r="H20" s="50">
        <v>10.44</v>
      </c>
      <c r="I20" s="50"/>
      <c r="J20" s="102"/>
    </row>
    <row r="21" ht="19.9" customHeight="1" spans="1:10">
      <c r="A21" s="100"/>
      <c r="B21" s="98">
        <v>30205</v>
      </c>
      <c r="C21" s="99" t="s">
        <v>97</v>
      </c>
      <c r="D21" s="50">
        <v>0.28</v>
      </c>
      <c r="E21" s="50"/>
      <c r="F21" s="50"/>
      <c r="G21" s="50"/>
      <c r="H21" s="50">
        <v>0.28</v>
      </c>
      <c r="I21" s="50"/>
      <c r="J21" s="102"/>
    </row>
    <row r="22" ht="19.9" customHeight="1" spans="1:10">
      <c r="A22" s="100"/>
      <c r="B22" s="98">
        <v>30206</v>
      </c>
      <c r="C22" s="99" t="s">
        <v>98</v>
      </c>
      <c r="D22" s="50">
        <v>1.2</v>
      </c>
      <c r="E22" s="50"/>
      <c r="F22" s="50"/>
      <c r="G22" s="50"/>
      <c r="H22" s="50">
        <v>1.2</v>
      </c>
      <c r="I22" s="50"/>
      <c r="J22" s="102"/>
    </row>
    <row r="23" ht="19.9" customHeight="1" spans="1:10">
      <c r="A23" s="100"/>
      <c r="B23" s="98">
        <v>30207</v>
      </c>
      <c r="C23" s="99" t="s">
        <v>99</v>
      </c>
      <c r="D23" s="50">
        <v>4.64</v>
      </c>
      <c r="E23" s="50"/>
      <c r="F23" s="50"/>
      <c r="G23" s="50"/>
      <c r="H23" s="50">
        <v>4.64</v>
      </c>
      <c r="I23" s="50"/>
      <c r="J23" s="102"/>
    </row>
    <row r="24" ht="19.9" customHeight="1" spans="1:10">
      <c r="A24" s="100"/>
      <c r="B24" s="98">
        <v>30231</v>
      </c>
      <c r="C24" s="99" t="s">
        <v>100</v>
      </c>
      <c r="D24" s="50">
        <v>4.8</v>
      </c>
      <c r="E24" s="50"/>
      <c r="F24" s="50"/>
      <c r="G24" s="50"/>
      <c r="H24" s="50">
        <v>4.8</v>
      </c>
      <c r="I24" s="50"/>
      <c r="J24" s="102"/>
    </row>
    <row r="25" ht="19.9" customHeight="1" spans="1:10">
      <c r="A25" s="100"/>
      <c r="B25" s="98">
        <v>30231</v>
      </c>
      <c r="C25" s="99" t="s">
        <v>100</v>
      </c>
      <c r="D25" s="50">
        <v>1</v>
      </c>
      <c r="E25" s="50"/>
      <c r="F25" s="50"/>
      <c r="G25" s="50"/>
      <c r="H25" s="50">
        <v>1</v>
      </c>
      <c r="I25" s="50"/>
      <c r="J25" s="102"/>
    </row>
    <row r="26" ht="19.9" customHeight="1" spans="1:10">
      <c r="A26" s="100"/>
      <c r="B26" s="98">
        <v>30211</v>
      </c>
      <c r="C26" s="99" t="s">
        <v>101</v>
      </c>
      <c r="D26" s="50">
        <v>12</v>
      </c>
      <c r="E26" s="50"/>
      <c r="F26" s="50"/>
      <c r="G26" s="50"/>
      <c r="H26" s="50">
        <v>12</v>
      </c>
      <c r="I26" s="50"/>
      <c r="J26" s="102"/>
    </row>
    <row r="27" ht="19.9" customHeight="1" spans="1:10">
      <c r="A27" s="100"/>
      <c r="B27" s="98">
        <v>30215</v>
      </c>
      <c r="C27" s="99" t="s">
        <v>102</v>
      </c>
      <c r="D27" s="50">
        <v>0.42</v>
      </c>
      <c r="E27" s="50"/>
      <c r="F27" s="50"/>
      <c r="G27" s="50"/>
      <c r="H27" s="50">
        <v>0.42</v>
      </c>
      <c r="I27" s="50"/>
      <c r="J27" s="102"/>
    </row>
    <row r="28" ht="19.9" customHeight="1" spans="1:10">
      <c r="A28" s="100"/>
      <c r="B28" s="98">
        <v>30208</v>
      </c>
      <c r="C28" s="99" t="s">
        <v>103</v>
      </c>
      <c r="D28" s="50">
        <v>0.65</v>
      </c>
      <c r="E28" s="50"/>
      <c r="F28" s="50"/>
      <c r="G28" s="50"/>
      <c r="H28" s="50">
        <v>0.65</v>
      </c>
      <c r="I28" s="50"/>
      <c r="J28" s="102"/>
    </row>
    <row r="29" ht="19.9" customHeight="1" spans="1:10">
      <c r="A29" s="100"/>
      <c r="B29" s="98">
        <v>30217</v>
      </c>
      <c r="C29" s="99" t="s">
        <v>104</v>
      </c>
      <c r="D29" s="50">
        <v>1.04</v>
      </c>
      <c r="E29" s="50"/>
      <c r="F29" s="50"/>
      <c r="G29" s="50"/>
      <c r="H29" s="50">
        <v>1.04</v>
      </c>
      <c r="I29" s="50"/>
      <c r="J29" s="102"/>
    </row>
    <row r="30" ht="19.9" customHeight="1" spans="1:10">
      <c r="A30" s="100"/>
      <c r="B30" s="98">
        <v>30228</v>
      </c>
      <c r="C30" s="99" t="s">
        <v>105</v>
      </c>
      <c r="D30" s="50">
        <v>5.3</v>
      </c>
      <c r="E30" s="50"/>
      <c r="F30" s="50"/>
      <c r="G30" s="50"/>
      <c r="H30" s="50">
        <v>5.3</v>
      </c>
      <c r="I30" s="50"/>
      <c r="J30" s="102"/>
    </row>
    <row r="31" ht="19.9" customHeight="1" spans="1:10">
      <c r="A31" s="100"/>
      <c r="B31" s="98">
        <v>30229</v>
      </c>
      <c r="C31" s="99" t="s">
        <v>106</v>
      </c>
      <c r="D31" s="50">
        <v>0.08</v>
      </c>
      <c r="E31" s="50"/>
      <c r="F31" s="50"/>
      <c r="G31" s="50"/>
      <c r="H31" s="50">
        <v>0.08</v>
      </c>
      <c r="I31" s="50"/>
      <c r="J31" s="102"/>
    </row>
    <row r="32" ht="19.9" customHeight="1" spans="1:10">
      <c r="A32" s="100"/>
      <c r="B32" s="98">
        <v>3029918</v>
      </c>
      <c r="C32" s="99" t="s">
        <v>107</v>
      </c>
      <c r="D32" s="50">
        <v>3.5</v>
      </c>
      <c r="E32" s="50"/>
      <c r="F32" s="50"/>
      <c r="G32" s="50"/>
      <c r="H32" s="50">
        <v>3.5</v>
      </c>
      <c r="I32" s="50"/>
      <c r="J32" s="102"/>
    </row>
    <row r="33" ht="19.9" customHeight="1" spans="1:10">
      <c r="A33" s="100"/>
      <c r="B33" s="98">
        <v>3029904</v>
      </c>
      <c r="C33" s="99" t="s">
        <v>108</v>
      </c>
      <c r="D33" s="50">
        <v>7.68</v>
      </c>
      <c r="E33" s="50"/>
      <c r="F33" s="50"/>
      <c r="G33" s="50"/>
      <c r="H33" s="50">
        <v>7.68</v>
      </c>
      <c r="I33" s="50"/>
      <c r="J33" s="102"/>
    </row>
    <row r="34" ht="19.9" customHeight="1" spans="2:10">
      <c r="B34" s="98">
        <v>30299</v>
      </c>
      <c r="C34" s="99" t="s">
        <v>109</v>
      </c>
      <c r="D34" s="50">
        <v>1.38</v>
      </c>
      <c r="E34" s="50"/>
      <c r="F34" s="50"/>
      <c r="G34" s="50"/>
      <c r="H34" s="50">
        <v>1.38</v>
      </c>
      <c r="I34" s="50"/>
      <c r="J34" s="102"/>
    </row>
    <row r="35" ht="19.9" customHeight="1" spans="1:10">
      <c r="A35" s="100"/>
      <c r="B35" s="94">
        <v>303</v>
      </c>
      <c r="C35" s="94" t="s">
        <v>110</v>
      </c>
      <c r="D35" s="94">
        <f>D36+D37+D38+D39</f>
        <v>3.94</v>
      </c>
      <c r="E35" s="94"/>
      <c r="F35" s="94">
        <f>F36+F37+F38+F39</f>
        <v>3.94</v>
      </c>
      <c r="G35" s="94"/>
      <c r="H35" s="50"/>
      <c r="I35" s="50"/>
      <c r="J35" s="102"/>
    </row>
    <row r="36" ht="19.9" customHeight="1" spans="1:10">
      <c r="A36" s="100"/>
      <c r="B36" s="98">
        <v>30305</v>
      </c>
      <c r="C36" s="99" t="s">
        <v>111</v>
      </c>
      <c r="D36" s="50">
        <v>1.2</v>
      </c>
      <c r="E36" s="50"/>
      <c r="F36" s="50">
        <v>1.2</v>
      </c>
      <c r="G36" s="50"/>
      <c r="H36" s="50"/>
      <c r="I36" s="50"/>
      <c r="J36" s="102"/>
    </row>
    <row r="37" ht="19.9" customHeight="1" spans="2:10">
      <c r="B37" s="98">
        <v>3039901</v>
      </c>
      <c r="C37" s="99" t="s">
        <v>112</v>
      </c>
      <c r="D37" s="50">
        <v>0.1</v>
      </c>
      <c r="E37" s="50"/>
      <c r="F37" s="50">
        <v>0.1</v>
      </c>
      <c r="G37" s="50"/>
      <c r="H37" s="50"/>
      <c r="I37" s="50"/>
      <c r="J37" s="102"/>
    </row>
    <row r="38" ht="19.9" customHeight="1" spans="1:10">
      <c r="A38" s="100"/>
      <c r="B38" s="98">
        <v>3039914</v>
      </c>
      <c r="C38" s="99" t="s">
        <v>113</v>
      </c>
      <c r="D38" s="50">
        <v>0.9</v>
      </c>
      <c r="E38" s="50"/>
      <c r="F38" s="50">
        <v>0.9</v>
      </c>
      <c r="G38" s="50"/>
      <c r="H38" s="50"/>
      <c r="I38" s="50"/>
      <c r="J38" s="102"/>
    </row>
    <row r="39" ht="19.9" customHeight="1" spans="1:10">
      <c r="A39" s="100"/>
      <c r="B39" s="98">
        <v>3039999</v>
      </c>
      <c r="C39" s="99" t="s">
        <v>114</v>
      </c>
      <c r="D39" s="50">
        <v>1.74</v>
      </c>
      <c r="E39" s="50"/>
      <c r="F39" s="50">
        <v>1.74</v>
      </c>
      <c r="G39" s="50"/>
      <c r="H39" s="50"/>
      <c r="I39" s="50"/>
      <c r="J39" s="102"/>
    </row>
    <row r="40" ht="19.9" customHeight="1" spans="1:10">
      <c r="A40" s="100"/>
      <c r="B40" s="98"/>
      <c r="C40" s="94" t="s">
        <v>74</v>
      </c>
      <c r="D40" s="94">
        <f>D41+D42+D43+D44+D45+D46</f>
        <v>131.89</v>
      </c>
      <c r="E40" s="94"/>
      <c r="F40" s="94"/>
      <c r="G40" s="50"/>
      <c r="H40" s="50"/>
      <c r="I40" s="94">
        <f>I41+I42+I43+I44+I45+I46</f>
        <v>131.89</v>
      </c>
      <c r="J40" s="102"/>
    </row>
    <row r="41" ht="19.9" customHeight="1" spans="1:10">
      <c r="A41" s="100"/>
      <c r="B41" s="99"/>
      <c r="C41" s="99" t="s">
        <v>115</v>
      </c>
      <c r="D41" s="50">
        <v>101</v>
      </c>
      <c r="E41" s="94"/>
      <c r="F41" s="94"/>
      <c r="G41" s="50"/>
      <c r="H41" s="50"/>
      <c r="I41" s="50">
        <v>101</v>
      </c>
      <c r="J41" s="102"/>
    </row>
    <row r="42" ht="19.9" customHeight="1" spans="1:10">
      <c r="A42" s="100"/>
      <c r="B42" s="99"/>
      <c r="C42" s="99" t="s">
        <v>116</v>
      </c>
      <c r="D42" s="50">
        <v>12</v>
      </c>
      <c r="E42" s="50"/>
      <c r="F42" s="50"/>
      <c r="G42" s="50"/>
      <c r="H42" s="50"/>
      <c r="I42" s="50">
        <v>12</v>
      </c>
      <c r="J42" s="102"/>
    </row>
    <row r="43" ht="19.9" customHeight="1" spans="1:10">
      <c r="A43" s="100"/>
      <c r="B43" s="99"/>
      <c r="C43" s="99" t="s">
        <v>117</v>
      </c>
      <c r="D43" s="50">
        <v>5</v>
      </c>
      <c r="E43" s="50"/>
      <c r="F43" s="50"/>
      <c r="G43" s="50"/>
      <c r="H43" s="50"/>
      <c r="I43" s="50">
        <v>5</v>
      </c>
      <c r="J43" s="102"/>
    </row>
    <row r="44" ht="19.9" customHeight="1" spans="1:10">
      <c r="A44" s="100"/>
      <c r="B44" s="99"/>
      <c r="C44" s="99" t="s">
        <v>118</v>
      </c>
      <c r="D44" s="50">
        <v>1.05</v>
      </c>
      <c r="E44" s="50"/>
      <c r="F44" s="50"/>
      <c r="G44" s="50"/>
      <c r="H44" s="50"/>
      <c r="I44" s="50">
        <v>1.05</v>
      </c>
      <c r="J44" s="102"/>
    </row>
    <row r="45" ht="19.9" customHeight="1" spans="1:10">
      <c r="A45" s="100"/>
      <c r="B45" s="99"/>
      <c r="C45" s="99" t="s">
        <v>119</v>
      </c>
      <c r="D45" s="50">
        <v>10</v>
      </c>
      <c r="E45" s="50"/>
      <c r="F45" s="50"/>
      <c r="G45" s="50"/>
      <c r="H45" s="50"/>
      <c r="I45" s="50">
        <v>10</v>
      </c>
      <c r="J45" s="102"/>
    </row>
    <row r="46" ht="19.9" customHeight="1" spans="1:10">
      <c r="A46" s="100"/>
      <c r="B46" s="99"/>
      <c r="C46" s="99" t="s">
        <v>120</v>
      </c>
      <c r="D46" s="50">
        <v>2.84</v>
      </c>
      <c r="E46" s="50"/>
      <c r="F46" s="50"/>
      <c r="G46" s="50"/>
      <c r="H46" s="50"/>
      <c r="I46" s="50">
        <v>2.84</v>
      </c>
      <c r="J46" s="102"/>
    </row>
    <row r="47" ht="19.9" customHeight="1" spans="1:10">
      <c r="A47" s="34"/>
      <c r="B47" s="99"/>
      <c r="C47" s="103" t="s">
        <v>68</v>
      </c>
      <c r="D47" s="94">
        <v>623.9</v>
      </c>
      <c r="E47" s="94">
        <f>E6</f>
        <v>433.65</v>
      </c>
      <c r="F47" s="94">
        <f>F35</f>
        <v>3.94</v>
      </c>
      <c r="G47" s="94"/>
      <c r="H47" s="94">
        <f>H19</f>
        <v>54.41</v>
      </c>
      <c r="I47" s="94">
        <f>I40</f>
        <v>131.89</v>
      </c>
      <c r="J47" s="46"/>
    </row>
    <row r="48" ht="8.45" customHeight="1" spans="1:10">
      <c r="A48" s="44"/>
      <c r="B48" s="47"/>
      <c r="C48" s="47"/>
      <c r="D48" s="47"/>
      <c r="E48" s="47"/>
      <c r="F48" s="47"/>
      <c r="G48" s="47"/>
      <c r="H48" s="47"/>
      <c r="I48" s="47"/>
      <c r="J48" s="47"/>
    </row>
  </sheetData>
  <mergeCells count="8">
    <mergeCell ref="B2:I2"/>
    <mergeCell ref="B3:C3"/>
    <mergeCell ref="E4:H4"/>
    <mergeCell ref="A32:A33"/>
    <mergeCell ref="B4:B5"/>
    <mergeCell ref="C4:C5"/>
    <mergeCell ref="D4:D5"/>
    <mergeCell ref="I4:I5"/>
  </mergeCells>
  <pageMargins left="0.748031496062992" right="0.748031496062992" top="0.275590551181102" bottom="0.275590551181102" header="0" footer="0"/>
  <pageSetup paperSize="9" scale="59" orientation="landscape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41"/>
  <sheetViews>
    <sheetView zoomScale="68" zoomScaleNormal="68" topLeftCell="B1" workbookViewId="0">
      <selection activeCell="F45" sqref="F45"/>
    </sheetView>
  </sheetViews>
  <sheetFormatPr defaultColWidth="10" defaultRowHeight="13.5"/>
  <cols>
    <col min="1" max="1" width="1.5" customWidth="1"/>
    <col min="2" max="2" width="14.625" customWidth="1"/>
    <col min="3" max="3" width="35.875" customWidth="1"/>
    <col min="4" max="5" width="16.375" customWidth="1"/>
    <col min="6" max="6" width="20.5" customWidth="1"/>
    <col min="7" max="7" width="16.375" customWidth="1"/>
    <col min="8" max="8" width="20.25" customWidth="1"/>
    <col min="9" max="9" width="1.5" customWidth="1"/>
  </cols>
  <sheetData>
    <row r="1" ht="14.25" customHeight="1" spans="1:9">
      <c r="A1" s="34"/>
      <c r="B1" s="35" t="s">
        <v>191</v>
      </c>
      <c r="C1" s="36"/>
      <c r="D1" s="2"/>
      <c r="E1" s="2"/>
      <c r="F1" s="2"/>
      <c r="G1" s="2"/>
      <c r="H1" s="2"/>
      <c r="I1" s="36"/>
    </row>
    <row r="2" ht="19.9" customHeight="1" spans="1:9">
      <c r="A2" s="34"/>
      <c r="B2" s="4" t="s">
        <v>192</v>
      </c>
      <c r="C2" s="4"/>
      <c r="D2" s="4"/>
      <c r="E2" s="4"/>
      <c r="F2" s="4"/>
      <c r="G2" s="4"/>
      <c r="H2" s="4"/>
      <c r="I2" s="36"/>
    </row>
    <row r="3" ht="17.1" customHeight="1" spans="1:9">
      <c r="A3" s="34"/>
      <c r="B3" s="37"/>
      <c r="C3" s="37"/>
      <c r="D3" s="38"/>
      <c r="E3" s="38"/>
      <c r="F3" s="38"/>
      <c r="G3" s="38"/>
      <c r="H3" s="39" t="s">
        <v>3</v>
      </c>
      <c r="I3" s="38"/>
    </row>
    <row r="4" ht="21.4" customHeight="1" spans="1:9">
      <c r="A4" s="40"/>
      <c r="B4" s="41" t="s">
        <v>193</v>
      </c>
      <c r="C4" s="41"/>
      <c r="D4" s="41" t="s">
        <v>194</v>
      </c>
      <c r="E4" s="41"/>
      <c r="F4" s="41"/>
      <c r="G4" s="41"/>
      <c r="H4" s="41"/>
      <c r="I4" s="18"/>
    </row>
    <row r="5" ht="21.4" customHeight="1" spans="2:8">
      <c r="B5" s="41" t="s">
        <v>71</v>
      </c>
      <c r="C5" s="41" t="s">
        <v>72</v>
      </c>
      <c r="D5" s="41" t="s">
        <v>56</v>
      </c>
      <c r="E5" s="41" t="s">
        <v>79</v>
      </c>
      <c r="F5" s="41" t="s">
        <v>80</v>
      </c>
      <c r="G5" s="41" t="s">
        <v>81</v>
      </c>
      <c r="H5" s="41" t="s">
        <v>82</v>
      </c>
    </row>
    <row r="6" ht="19.9" customHeight="1" spans="1:9">
      <c r="A6" s="100"/>
      <c r="B6" s="94">
        <v>301</v>
      </c>
      <c r="C6" s="94" t="s">
        <v>79</v>
      </c>
      <c r="D6" s="94">
        <f>D7+D8+D9+D10+D11+D12+D13+D14+D15+D16+D17+D18</f>
        <v>433.65</v>
      </c>
      <c r="E6" s="94">
        <f>E7+E8+E9+E10+E11+E12+E13+E14+E15+E16+E17+E18</f>
        <v>433.65</v>
      </c>
      <c r="F6" s="50"/>
      <c r="G6" s="50"/>
      <c r="H6" s="50"/>
      <c r="I6" s="102"/>
    </row>
    <row r="7" ht="19.9" customHeight="1" spans="1:9">
      <c r="A7" s="100"/>
      <c r="B7" s="98">
        <v>30101</v>
      </c>
      <c r="C7" s="99" t="s">
        <v>83</v>
      </c>
      <c r="D7" s="50">
        <v>63.65</v>
      </c>
      <c r="E7" s="50">
        <v>63.65</v>
      </c>
      <c r="F7" s="50"/>
      <c r="G7" s="50"/>
      <c r="H7" s="50"/>
      <c r="I7" s="102"/>
    </row>
    <row r="8" ht="19.9" customHeight="1" spans="1:9">
      <c r="A8" s="100"/>
      <c r="B8" s="98">
        <v>30102</v>
      </c>
      <c r="C8" s="99" t="s">
        <v>84</v>
      </c>
      <c r="D8" s="50">
        <v>202.53</v>
      </c>
      <c r="E8" s="50">
        <v>202.53</v>
      </c>
      <c r="F8" s="50"/>
      <c r="G8" s="50"/>
      <c r="H8" s="50"/>
      <c r="I8" s="102"/>
    </row>
    <row r="9" ht="19.9" customHeight="1" spans="1:9">
      <c r="A9" s="100"/>
      <c r="B9" s="98">
        <v>30103</v>
      </c>
      <c r="C9" s="99" t="s">
        <v>85</v>
      </c>
      <c r="D9" s="50">
        <v>22.18</v>
      </c>
      <c r="E9" s="50">
        <v>22.18</v>
      </c>
      <c r="F9" s="50"/>
      <c r="G9" s="50"/>
      <c r="H9" s="50"/>
      <c r="I9" s="102"/>
    </row>
    <row r="10" ht="19.9" customHeight="1" spans="2:9">
      <c r="B10" s="98">
        <v>30111</v>
      </c>
      <c r="C10" s="99" t="s">
        <v>86</v>
      </c>
      <c r="D10" s="50">
        <v>4.01</v>
      </c>
      <c r="E10" s="50">
        <v>4.01</v>
      </c>
      <c r="F10" s="50"/>
      <c r="G10" s="50"/>
      <c r="H10" s="50"/>
      <c r="I10" s="102"/>
    </row>
    <row r="11" ht="19.9" customHeight="1" spans="2:9">
      <c r="B11" s="98">
        <v>30112</v>
      </c>
      <c r="C11" s="99" t="s">
        <v>87</v>
      </c>
      <c r="D11" s="50">
        <v>0.74</v>
      </c>
      <c r="E11" s="50">
        <v>0.74</v>
      </c>
      <c r="F11" s="50"/>
      <c r="G11" s="50"/>
      <c r="H11" s="50"/>
      <c r="I11" s="102"/>
    </row>
    <row r="12" ht="19.9" customHeight="1" spans="2:9">
      <c r="B12" s="98">
        <v>30113</v>
      </c>
      <c r="C12" s="99" t="s">
        <v>88</v>
      </c>
      <c r="D12" s="50">
        <v>34.97</v>
      </c>
      <c r="E12" s="50">
        <v>34.97</v>
      </c>
      <c r="F12" s="50"/>
      <c r="G12" s="50"/>
      <c r="H12" s="50"/>
      <c r="I12" s="102"/>
    </row>
    <row r="13" ht="19.9" customHeight="1" spans="2:9">
      <c r="B13" s="98">
        <v>30108</v>
      </c>
      <c r="C13" s="99" t="s">
        <v>89</v>
      </c>
      <c r="D13" s="50">
        <v>46.63</v>
      </c>
      <c r="E13" s="50">
        <v>46.63</v>
      </c>
      <c r="F13" s="50"/>
      <c r="G13" s="50"/>
      <c r="H13" s="50"/>
      <c r="I13" s="102"/>
    </row>
    <row r="14" ht="19.9" customHeight="1" spans="2:9">
      <c r="B14" s="98">
        <v>30110</v>
      </c>
      <c r="C14" s="99" t="s">
        <v>90</v>
      </c>
      <c r="D14" s="50">
        <v>25.35</v>
      </c>
      <c r="E14" s="50">
        <v>25.35</v>
      </c>
      <c r="F14" s="50"/>
      <c r="G14" s="50"/>
      <c r="H14" s="50"/>
      <c r="I14" s="102"/>
    </row>
    <row r="15" ht="19.9" customHeight="1" spans="2:9">
      <c r="B15" s="98">
        <v>30114</v>
      </c>
      <c r="C15" s="99" t="s">
        <v>91</v>
      </c>
      <c r="D15" s="50">
        <v>2.52</v>
      </c>
      <c r="E15" s="50">
        <v>2.52</v>
      </c>
      <c r="F15" s="50"/>
      <c r="G15" s="50"/>
      <c r="H15" s="50"/>
      <c r="I15" s="102"/>
    </row>
    <row r="16" ht="19.9" customHeight="1" spans="2:9">
      <c r="B16" s="98">
        <v>3019905</v>
      </c>
      <c r="C16" s="99" t="s">
        <v>92</v>
      </c>
      <c r="D16" s="50">
        <v>26.54</v>
      </c>
      <c r="E16" s="50">
        <v>26.54</v>
      </c>
      <c r="F16" s="50"/>
      <c r="G16" s="50"/>
      <c r="H16" s="50"/>
      <c r="I16" s="102"/>
    </row>
    <row r="17" ht="19.9" customHeight="1" spans="2:9">
      <c r="B17" s="98">
        <v>3019999</v>
      </c>
      <c r="C17" s="99" t="s">
        <v>93</v>
      </c>
      <c r="D17" s="50">
        <v>1.74</v>
      </c>
      <c r="E17" s="50">
        <v>1.74</v>
      </c>
      <c r="F17" s="50"/>
      <c r="G17" s="50"/>
      <c r="H17" s="50"/>
      <c r="I17" s="102"/>
    </row>
    <row r="18" ht="19.9" customHeight="1" spans="2:9">
      <c r="B18" s="98">
        <v>3019901</v>
      </c>
      <c r="C18" s="99" t="s">
        <v>94</v>
      </c>
      <c r="D18" s="50">
        <v>2.79</v>
      </c>
      <c r="E18" s="50">
        <v>2.79</v>
      </c>
      <c r="F18" s="50"/>
      <c r="G18" s="50"/>
      <c r="H18" s="50"/>
      <c r="I18" s="102"/>
    </row>
    <row r="19" ht="19.9" customHeight="1" spans="2:9">
      <c r="B19" s="94">
        <v>302</v>
      </c>
      <c r="C19" s="94" t="s">
        <v>95</v>
      </c>
      <c r="D19" s="94">
        <f>D20+D21+D22+D23+D24+D25+D26+D27+D28+D29+D30+D31+D33+D34+D32</f>
        <v>54.41</v>
      </c>
      <c r="E19" s="94"/>
      <c r="F19" s="50"/>
      <c r="G19" s="50"/>
      <c r="H19" s="94">
        <f>H20+H21+H22+H23+H24+H25+H26+H27+H28+H29+H30+H31+H33+H34+H32</f>
        <v>54.41</v>
      </c>
      <c r="I19" s="102"/>
    </row>
    <row r="20" ht="19.9" customHeight="1" spans="2:9">
      <c r="B20" s="98">
        <v>30201</v>
      </c>
      <c r="C20" s="99" t="s">
        <v>96</v>
      </c>
      <c r="D20" s="50">
        <v>10.44</v>
      </c>
      <c r="E20" s="50"/>
      <c r="F20" s="50"/>
      <c r="G20" s="50"/>
      <c r="H20" s="50">
        <v>10.44</v>
      </c>
      <c r="I20" s="102"/>
    </row>
    <row r="21" ht="19.9" customHeight="1" spans="2:9">
      <c r="B21" s="98">
        <v>30205</v>
      </c>
      <c r="C21" s="99" t="s">
        <v>97</v>
      </c>
      <c r="D21" s="50">
        <v>0.28</v>
      </c>
      <c r="E21" s="50"/>
      <c r="F21" s="50"/>
      <c r="G21" s="50"/>
      <c r="H21" s="50">
        <v>0.28</v>
      </c>
      <c r="I21" s="102"/>
    </row>
    <row r="22" ht="19.9" customHeight="1" spans="2:9">
      <c r="B22" s="98">
        <v>30206</v>
      </c>
      <c r="C22" s="99" t="s">
        <v>98</v>
      </c>
      <c r="D22" s="50">
        <v>1.2</v>
      </c>
      <c r="E22" s="50"/>
      <c r="F22" s="50"/>
      <c r="G22" s="50"/>
      <c r="H22" s="50">
        <v>1.2</v>
      </c>
      <c r="I22" s="102"/>
    </row>
    <row r="23" ht="19.9" customHeight="1" spans="2:9">
      <c r="B23" s="98">
        <v>30207</v>
      </c>
      <c r="C23" s="99" t="s">
        <v>99</v>
      </c>
      <c r="D23" s="50">
        <v>4.64</v>
      </c>
      <c r="E23" s="50"/>
      <c r="F23" s="50"/>
      <c r="G23" s="50"/>
      <c r="H23" s="50">
        <v>4.64</v>
      </c>
      <c r="I23" s="102"/>
    </row>
    <row r="24" ht="19.9" customHeight="1" spans="2:9">
      <c r="B24" s="98">
        <v>30231</v>
      </c>
      <c r="C24" s="99" t="s">
        <v>100</v>
      </c>
      <c r="D24" s="50">
        <v>4.8</v>
      </c>
      <c r="E24" s="50"/>
      <c r="F24" s="50"/>
      <c r="G24" s="50"/>
      <c r="H24" s="50">
        <v>4.8</v>
      </c>
      <c r="I24" s="102"/>
    </row>
    <row r="25" ht="19.9" customHeight="1" spans="2:9">
      <c r="B25" s="98">
        <v>30231</v>
      </c>
      <c r="C25" s="99" t="s">
        <v>100</v>
      </c>
      <c r="D25" s="50">
        <v>1</v>
      </c>
      <c r="E25" s="50"/>
      <c r="F25" s="50"/>
      <c r="G25" s="50"/>
      <c r="H25" s="50">
        <v>1</v>
      </c>
      <c r="I25" s="102"/>
    </row>
    <row r="26" ht="19.9" customHeight="1" spans="2:9">
      <c r="B26" s="98">
        <v>30211</v>
      </c>
      <c r="C26" s="99" t="s">
        <v>101</v>
      </c>
      <c r="D26" s="50">
        <v>12</v>
      </c>
      <c r="E26" s="50"/>
      <c r="F26" s="50"/>
      <c r="G26" s="50"/>
      <c r="H26" s="50">
        <v>12</v>
      </c>
      <c r="I26" s="102"/>
    </row>
    <row r="27" ht="19.9" customHeight="1" spans="2:9">
      <c r="B27" s="98">
        <v>30215</v>
      </c>
      <c r="C27" s="99" t="s">
        <v>102</v>
      </c>
      <c r="D27" s="50">
        <v>0.42</v>
      </c>
      <c r="E27" s="50"/>
      <c r="F27" s="50"/>
      <c r="G27" s="50"/>
      <c r="H27" s="50">
        <v>0.42</v>
      </c>
      <c r="I27" s="102"/>
    </row>
    <row r="28" ht="19.9" customHeight="1" spans="2:9">
      <c r="B28" s="98">
        <v>30208</v>
      </c>
      <c r="C28" s="99" t="s">
        <v>103</v>
      </c>
      <c r="D28" s="50">
        <v>0.65</v>
      </c>
      <c r="E28" s="50"/>
      <c r="F28" s="50"/>
      <c r="G28" s="50"/>
      <c r="H28" s="50">
        <v>0.65</v>
      </c>
      <c r="I28" s="102"/>
    </row>
    <row r="29" ht="19.9" customHeight="1" spans="2:9">
      <c r="B29" s="98">
        <v>30217</v>
      </c>
      <c r="C29" s="99" t="s">
        <v>104</v>
      </c>
      <c r="D29" s="50">
        <v>1.04</v>
      </c>
      <c r="E29" s="50"/>
      <c r="F29" s="50"/>
      <c r="G29" s="50"/>
      <c r="H29" s="50">
        <v>1.04</v>
      </c>
      <c r="I29" s="102"/>
    </row>
    <row r="30" ht="19.9" customHeight="1" spans="2:9">
      <c r="B30" s="98">
        <v>30228</v>
      </c>
      <c r="C30" s="99" t="s">
        <v>105</v>
      </c>
      <c r="D30" s="50">
        <v>5.3</v>
      </c>
      <c r="E30" s="50"/>
      <c r="F30" s="50"/>
      <c r="G30" s="50"/>
      <c r="H30" s="50">
        <v>5.3</v>
      </c>
      <c r="I30" s="102"/>
    </row>
    <row r="31" ht="19.9" customHeight="1" spans="2:9">
      <c r="B31" s="98">
        <v>30229</v>
      </c>
      <c r="C31" s="99" t="s">
        <v>106</v>
      </c>
      <c r="D31" s="50">
        <v>0.08</v>
      </c>
      <c r="E31" s="50"/>
      <c r="F31" s="50"/>
      <c r="G31" s="50"/>
      <c r="H31" s="50">
        <v>0.08</v>
      </c>
      <c r="I31" s="102"/>
    </row>
    <row r="32" ht="19.9" customHeight="1" spans="2:9">
      <c r="B32" s="98">
        <v>3029918</v>
      </c>
      <c r="C32" s="99" t="s">
        <v>107</v>
      </c>
      <c r="D32" s="50">
        <v>3.5</v>
      </c>
      <c r="E32" s="50"/>
      <c r="F32" s="50"/>
      <c r="G32" s="50"/>
      <c r="H32" s="50">
        <v>3.5</v>
      </c>
      <c r="I32" s="102"/>
    </row>
    <row r="33" ht="19.9" customHeight="1" spans="2:9">
      <c r="B33" s="98">
        <v>3029904</v>
      </c>
      <c r="C33" s="99" t="s">
        <v>108</v>
      </c>
      <c r="D33" s="50">
        <v>7.68</v>
      </c>
      <c r="E33" s="50"/>
      <c r="F33" s="50"/>
      <c r="G33" s="50"/>
      <c r="H33" s="50">
        <v>7.68</v>
      </c>
      <c r="I33" s="102"/>
    </row>
    <row r="34" ht="19.9" customHeight="1" spans="2:9">
      <c r="B34" s="98">
        <v>30299</v>
      </c>
      <c r="C34" s="99" t="s">
        <v>109</v>
      </c>
      <c r="D34" s="50">
        <v>1.38</v>
      </c>
      <c r="E34" s="50"/>
      <c r="F34" s="50"/>
      <c r="G34" s="50"/>
      <c r="H34" s="50">
        <v>1.38</v>
      </c>
      <c r="I34" s="102"/>
    </row>
    <row r="35" ht="19.9" customHeight="1" spans="2:9">
      <c r="B35" s="94">
        <v>303</v>
      </c>
      <c r="C35" s="94" t="s">
        <v>110</v>
      </c>
      <c r="D35" s="94">
        <f>D36+D37+D38+D39</f>
        <v>3.94</v>
      </c>
      <c r="E35" s="94"/>
      <c r="F35" s="94">
        <f>F36+F37+F38+F39</f>
        <v>3.94</v>
      </c>
      <c r="G35" s="94"/>
      <c r="H35" s="50"/>
      <c r="I35" s="102"/>
    </row>
    <row r="36" ht="19.9" customHeight="1" spans="2:9">
      <c r="B36" s="98">
        <v>30305</v>
      </c>
      <c r="C36" s="99" t="s">
        <v>111</v>
      </c>
      <c r="D36" s="50">
        <v>1.2</v>
      </c>
      <c r="E36" s="50"/>
      <c r="F36" s="50">
        <v>1.2</v>
      </c>
      <c r="G36" s="50"/>
      <c r="H36" s="50"/>
      <c r="I36" s="102"/>
    </row>
    <row r="37" ht="19.9" customHeight="1" spans="2:9">
      <c r="B37" s="98">
        <v>3039901</v>
      </c>
      <c r="C37" s="99" t="s">
        <v>112</v>
      </c>
      <c r="D37" s="50">
        <v>0.1</v>
      </c>
      <c r="E37" s="50"/>
      <c r="F37" s="50">
        <v>0.1</v>
      </c>
      <c r="G37" s="50"/>
      <c r="H37" s="50"/>
      <c r="I37" s="102"/>
    </row>
    <row r="38" ht="19.9" customHeight="1" spans="2:9">
      <c r="B38" s="98">
        <v>3039914</v>
      </c>
      <c r="C38" s="99" t="s">
        <v>113</v>
      </c>
      <c r="D38" s="50">
        <v>0.9</v>
      </c>
      <c r="E38" s="50"/>
      <c r="F38" s="50">
        <v>0.9</v>
      </c>
      <c r="G38" s="50"/>
      <c r="H38" s="50"/>
      <c r="I38" s="102"/>
    </row>
    <row r="39" ht="19.9" customHeight="1" spans="2:9">
      <c r="B39" s="98">
        <v>3039999</v>
      </c>
      <c r="C39" s="99" t="s">
        <v>114</v>
      </c>
      <c r="D39" s="50">
        <v>1.74</v>
      </c>
      <c r="E39" s="50"/>
      <c r="F39" s="50">
        <v>1.74</v>
      </c>
      <c r="G39" s="50"/>
      <c r="H39" s="50"/>
      <c r="I39" s="102"/>
    </row>
    <row r="40" ht="19.9" customHeight="1" spans="1:9">
      <c r="A40" s="34"/>
      <c r="B40" s="101"/>
      <c r="C40" s="101" t="s">
        <v>68</v>
      </c>
      <c r="D40" s="101">
        <f>D6+D19+D35</f>
        <v>492</v>
      </c>
      <c r="E40" s="101">
        <f>E6</f>
        <v>433.65</v>
      </c>
      <c r="F40" s="101">
        <f>F35</f>
        <v>3.94</v>
      </c>
      <c r="G40" s="101"/>
      <c r="H40" s="101">
        <f>H19</f>
        <v>54.41</v>
      </c>
      <c r="I40" s="46"/>
    </row>
    <row r="41" ht="8.45" customHeight="1" spans="1:9">
      <c r="A41" s="44"/>
      <c r="B41" s="47"/>
      <c r="C41" s="47"/>
      <c r="D41" s="47"/>
      <c r="E41" s="47"/>
      <c r="F41" s="47"/>
      <c r="G41" s="47"/>
      <c r="H41" s="47"/>
      <c r="I41" s="47"/>
    </row>
  </sheetData>
  <mergeCells count="4">
    <mergeCell ref="B2:H2"/>
    <mergeCell ref="B3:C3"/>
    <mergeCell ref="B4:C4"/>
    <mergeCell ref="D4:H4"/>
  </mergeCells>
  <pageMargins left="0.748031496062992" right="0.748031496062992" top="0.275590551181102" bottom="0.275590551181102" header="0" footer="0"/>
  <pageSetup paperSize="9" scale="70" orientation="landscape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23"/>
  <sheetViews>
    <sheetView workbookViewId="0">
      <selection activeCell="C9" sqref="C9"/>
    </sheetView>
  </sheetViews>
  <sheetFormatPr defaultColWidth="10" defaultRowHeight="13.5"/>
  <cols>
    <col min="1" max="1" width="1.5" customWidth="1"/>
    <col min="2" max="2" width="14.625" customWidth="1"/>
    <col min="3" max="3" width="42" customWidth="1"/>
    <col min="4" max="5" width="18.875" customWidth="1"/>
    <col min="6" max="8" width="16.375" customWidth="1"/>
    <col min="9" max="9" width="18.875" customWidth="1"/>
    <col min="10" max="10" width="1.5" customWidth="1"/>
  </cols>
  <sheetData>
    <row r="1" ht="14.25" customHeight="1" spans="1:10">
      <c r="A1" s="20"/>
      <c r="B1" s="3" t="s">
        <v>195</v>
      </c>
      <c r="C1" s="3"/>
      <c r="D1" s="2"/>
      <c r="E1" s="20"/>
      <c r="F1" s="20"/>
      <c r="G1" s="20"/>
      <c r="H1" s="20" t="s">
        <v>196</v>
      </c>
      <c r="I1" s="20"/>
      <c r="J1" s="30"/>
    </row>
    <row r="2" ht="19.9" customHeight="1" spans="1:10">
      <c r="A2" s="20"/>
      <c r="B2" s="21" t="s">
        <v>197</v>
      </c>
      <c r="C2" s="21"/>
      <c r="D2" s="21"/>
      <c r="E2" s="21"/>
      <c r="F2" s="21"/>
      <c r="G2" s="21"/>
      <c r="H2" s="21"/>
      <c r="I2" s="21"/>
      <c r="J2" s="30" t="s">
        <v>198</v>
      </c>
    </row>
    <row r="3" ht="17.1" customHeight="1" spans="1:10">
      <c r="A3" s="22"/>
      <c r="B3" s="6"/>
      <c r="C3" s="6"/>
      <c r="D3" s="6"/>
      <c r="E3" s="5"/>
      <c r="F3" s="22"/>
      <c r="G3" s="22"/>
      <c r="H3" s="22"/>
      <c r="I3" s="31" t="s">
        <v>3</v>
      </c>
      <c r="J3" s="30"/>
    </row>
    <row r="4" ht="21.4" customHeight="1" spans="1:10">
      <c r="A4" s="23"/>
      <c r="B4" s="8" t="s">
        <v>199</v>
      </c>
      <c r="C4" s="8" t="s">
        <v>200</v>
      </c>
      <c r="D4" s="8" t="s">
        <v>201</v>
      </c>
      <c r="E4" s="8" t="s">
        <v>202</v>
      </c>
      <c r="F4" s="8" t="s">
        <v>203</v>
      </c>
      <c r="G4" s="8"/>
      <c r="H4" s="8"/>
      <c r="I4" s="8" t="s">
        <v>104</v>
      </c>
      <c r="J4" s="30"/>
    </row>
    <row r="5" ht="21.4" customHeight="1" spans="1:10">
      <c r="A5" s="23"/>
      <c r="B5" s="8"/>
      <c r="C5" s="8"/>
      <c r="D5" s="8"/>
      <c r="E5" s="8"/>
      <c r="F5" s="8" t="s">
        <v>59</v>
      </c>
      <c r="G5" s="8" t="s">
        <v>204</v>
      </c>
      <c r="H5" s="8" t="s">
        <v>205</v>
      </c>
      <c r="I5" s="8"/>
      <c r="J5" s="30"/>
    </row>
    <row r="6" ht="19.9" customHeight="1" spans="1:10">
      <c r="A6" s="24"/>
      <c r="B6" s="94" t="s">
        <v>68</v>
      </c>
      <c r="C6" s="94"/>
      <c r="D6" s="95">
        <v>6.84</v>
      </c>
      <c r="E6" s="95">
        <v>0</v>
      </c>
      <c r="F6" s="95">
        <v>6.84</v>
      </c>
      <c r="G6" s="95">
        <v>0</v>
      </c>
      <c r="H6" s="95">
        <v>5.8</v>
      </c>
      <c r="I6" s="95">
        <v>1.04</v>
      </c>
      <c r="J6" s="32"/>
    </row>
    <row r="7" ht="19.9" customHeight="1" spans="1:10">
      <c r="A7" s="23"/>
      <c r="B7" s="96">
        <v>145001</v>
      </c>
      <c r="C7" s="97" t="s">
        <v>67</v>
      </c>
      <c r="D7" s="95">
        <v>6.84</v>
      </c>
      <c r="E7" s="95">
        <v>0</v>
      </c>
      <c r="F7" s="95">
        <v>6.84</v>
      </c>
      <c r="G7" s="95">
        <v>0</v>
      </c>
      <c r="H7" s="95">
        <v>5.8</v>
      </c>
      <c r="I7" s="95">
        <v>1.04</v>
      </c>
      <c r="J7" s="30"/>
    </row>
    <row r="8" ht="19.9" customHeight="1" spans="1:10">
      <c r="A8" s="23"/>
      <c r="B8" s="96"/>
      <c r="C8" s="97"/>
      <c r="D8" s="95"/>
      <c r="E8" s="95"/>
      <c r="F8" s="95"/>
      <c r="G8" s="95"/>
      <c r="H8" s="95"/>
      <c r="I8" s="95"/>
      <c r="J8" s="30"/>
    </row>
    <row r="9" ht="19.9" customHeight="1" spans="1:10">
      <c r="A9" s="23"/>
      <c r="B9" s="98"/>
      <c r="C9" s="99"/>
      <c r="D9" s="95"/>
      <c r="E9" s="95"/>
      <c r="F9" s="95"/>
      <c r="G9" s="95"/>
      <c r="H9" s="95"/>
      <c r="I9" s="95"/>
      <c r="J9" s="30"/>
    </row>
    <row r="10" ht="19.9" customHeight="1" spans="1:10">
      <c r="A10" s="23"/>
      <c r="B10" s="98"/>
      <c r="C10" s="99"/>
      <c r="D10" s="95"/>
      <c r="E10" s="95"/>
      <c r="F10" s="95"/>
      <c r="G10" s="95"/>
      <c r="H10" s="95"/>
      <c r="I10" s="95"/>
      <c r="J10" s="30"/>
    </row>
    <row r="11" ht="19.9" customHeight="1" spans="1:10">
      <c r="A11" s="23"/>
      <c r="B11" s="98"/>
      <c r="C11" s="99"/>
      <c r="D11" s="95"/>
      <c r="E11" s="95"/>
      <c r="F11" s="95"/>
      <c r="G11" s="95"/>
      <c r="H11" s="95"/>
      <c r="I11" s="95"/>
      <c r="J11" s="30"/>
    </row>
    <row r="12" ht="19.9" customHeight="1" spans="1:10">
      <c r="A12" s="23"/>
      <c r="B12" s="98"/>
      <c r="C12" s="99"/>
      <c r="D12" s="95"/>
      <c r="E12" s="95"/>
      <c r="F12" s="95"/>
      <c r="G12" s="95"/>
      <c r="H12" s="95"/>
      <c r="I12" s="95"/>
      <c r="J12" s="30"/>
    </row>
    <row r="13" ht="19.9" customHeight="1" spans="1:10">
      <c r="A13" s="23"/>
      <c r="B13" s="98"/>
      <c r="C13" s="99"/>
      <c r="D13" s="95"/>
      <c r="E13" s="95"/>
      <c r="F13" s="95"/>
      <c r="G13" s="95"/>
      <c r="H13" s="95"/>
      <c r="I13" s="95"/>
      <c r="J13" s="30"/>
    </row>
    <row r="14" ht="19.9" customHeight="1" spans="1:10">
      <c r="A14" s="23"/>
      <c r="B14" s="98"/>
      <c r="C14" s="99"/>
      <c r="D14" s="95"/>
      <c r="E14" s="95"/>
      <c r="F14" s="95"/>
      <c r="G14" s="95"/>
      <c r="H14" s="95"/>
      <c r="I14" s="95"/>
      <c r="J14" s="30"/>
    </row>
    <row r="15" ht="19.9" customHeight="1" spans="1:10">
      <c r="A15" s="23"/>
      <c r="B15" s="98"/>
      <c r="C15" s="99"/>
      <c r="D15" s="95"/>
      <c r="E15" s="95"/>
      <c r="F15" s="95"/>
      <c r="G15" s="95"/>
      <c r="H15" s="95"/>
      <c r="I15" s="95"/>
      <c r="J15" s="30"/>
    </row>
    <row r="16" ht="19.9" customHeight="1" spans="1:10">
      <c r="A16" s="23"/>
      <c r="B16" s="98"/>
      <c r="C16" s="99"/>
      <c r="D16" s="95"/>
      <c r="E16" s="95"/>
      <c r="F16" s="95"/>
      <c r="G16" s="95"/>
      <c r="H16" s="95"/>
      <c r="I16" s="95"/>
      <c r="J16" s="30"/>
    </row>
    <row r="17" ht="19.9" customHeight="1" spans="1:10">
      <c r="A17" s="23"/>
      <c r="B17" s="98"/>
      <c r="C17" s="99"/>
      <c r="D17" s="95"/>
      <c r="E17" s="95"/>
      <c r="F17" s="95"/>
      <c r="G17" s="95"/>
      <c r="H17" s="95"/>
      <c r="I17" s="95"/>
      <c r="J17" s="30"/>
    </row>
    <row r="18" ht="19.9" customHeight="1" spans="1:10">
      <c r="A18" s="23"/>
      <c r="B18" s="98"/>
      <c r="C18" s="99"/>
      <c r="D18" s="95"/>
      <c r="E18" s="95"/>
      <c r="F18" s="95"/>
      <c r="G18" s="95"/>
      <c r="H18" s="95"/>
      <c r="I18" s="95"/>
      <c r="J18" s="30"/>
    </row>
    <row r="19" ht="19.9" customHeight="1" spans="1:10">
      <c r="A19" s="23"/>
      <c r="B19" s="98"/>
      <c r="C19" s="99"/>
      <c r="D19" s="95"/>
      <c r="E19" s="95"/>
      <c r="F19" s="95"/>
      <c r="G19" s="95"/>
      <c r="H19" s="95"/>
      <c r="I19" s="95"/>
      <c r="J19" s="30"/>
    </row>
    <row r="20" ht="19.9" customHeight="1" spans="1:10">
      <c r="A20" s="23"/>
      <c r="B20" s="98"/>
      <c r="C20" s="99"/>
      <c r="D20" s="95"/>
      <c r="E20" s="95"/>
      <c r="F20" s="95"/>
      <c r="G20" s="95"/>
      <c r="H20" s="95"/>
      <c r="I20" s="95"/>
      <c r="J20" s="30"/>
    </row>
    <row r="21" ht="19.9" customHeight="1" spans="1:10">
      <c r="A21" s="23"/>
      <c r="B21" s="98"/>
      <c r="C21" s="99"/>
      <c r="D21" s="95"/>
      <c r="E21" s="95"/>
      <c r="F21" s="95"/>
      <c r="G21" s="95"/>
      <c r="H21" s="95"/>
      <c r="I21" s="95"/>
      <c r="J21" s="30"/>
    </row>
    <row r="22" ht="19.9" customHeight="1" spans="1:10">
      <c r="A22" s="23"/>
      <c r="B22" s="98"/>
      <c r="C22" s="99"/>
      <c r="D22" s="95"/>
      <c r="E22" s="95"/>
      <c r="F22" s="95"/>
      <c r="G22" s="95"/>
      <c r="H22" s="95"/>
      <c r="I22" s="95"/>
      <c r="J22" s="30"/>
    </row>
    <row r="23" ht="8.45" customHeight="1" spans="1:10">
      <c r="A23" s="75"/>
      <c r="B23" s="75"/>
      <c r="C23" s="75"/>
      <c r="D23" s="75"/>
      <c r="E23" s="75"/>
      <c r="F23" s="75"/>
      <c r="G23" s="75"/>
      <c r="H23" s="75"/>
      <c r="I23" s="75"/>
      <c r="J23" s="28"/>
    </row>
  </sheetData>
  <mergeCells count="10">
    <mergeCell ref="B2:I2"/>
    <mergeCell ref="B3:D3"/>
    <mergeCell ref="F4:H4"/>
    <mergeCell ref="B6:C6"/>
    <mergeCell ref="A8:A22"/>
    <mergeCell ref="B4:B5"/>
    <mergeCell ref="C4:C5"/>
    <mergeCell ref="D4:D5"/>
    <mergeCell ref="E4:E5"/>
    <mergeCell ref="I4:I5"/>
  </mergeCells>
  <pageMargins left="0.748031496062992" right="0.748031496062992" top="0.275590551181102" bottom="0.275590551181102" header="0" footer="0"/>
  <pageSetup paperSize="9" scale="81" orientation="landscape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M63"/>
  <sheetViews>
    <sheetView topLeftCell="A31" workbookViewId="0">
      <selection activeCell="C24" sqref="C$1:C$1048576"/>
    </sheetView>
  </sheetViews>
  <sheetFormatPr defaultColWidth="10" defaultRowHeight="13.5"/>
  <cols>
    <col min="1" max="1" width="1.5" customWidth="1"/>
    <col min="2" max="2" width="14.875" customWidth="1"/>
    <col min="3" max="3" width="11.25" style="76" customWidth="1"/>
    <col min="4" max="4" width="10" customWidth="1"/>
    <col min="5" max="5" width="9.125" customWidth="1"/>
    <col min="6" max="6" width="23.25" customWidth="1"/>
    <col min="7" max="7" width="18.25" customWidth="1"/>
    <col min="8" max="8" width="12.375" customWidth="1"/>
    <col min="9" max="9" width="6.25" customWidth="1"/>
    <col min="10" max="10" width="9.375" customWidth="1"/>
    <col min="11" max="11" width="4.875" customWidth="1"/>
    <col min="12" max="12" width="9.125" customWidth="1"/>
    <col min="13" max="13" width="1.5" customWidth="1"/>
  </cols>
  <sheetData>
    <row r="1" ht="14.25" customHeight="1" spans="1:13">
      <c r="A1" s="7"/>
      <c r="B1" s="3" t="s">
        <v>206</v>
      </c>
      <c r="C1" s="2"/>
      <c r="D1" s="77"/>
      <c r="E1" s="77"/>
      <c r="F1" s="77"/>
      <c r="G1" s="77"/>
      <c r="H1" s="77"/>
      <c r="I1" s="77"/>
      <c r="J1" s="77"/>
      <c r="K1" s="77"/>
      <c r="L1" s="77"/>
      <c r="M1" s="64"/>
    </row>
    <row r="2" ht="19.9" customHeight="1" spans="1:13">
      <c r="A2" s="7"/>
      <c r="B2" s="78" t="s">
        <v>207</v>
      </c>
      <c r="C2" s="78"/>
      <c r="D2" s="78"/>
      <c r="E2" s="78"/>
      <c r="F2" s="78"/>
      <c r="G2" s="78"/>
      <c r="H2" s="78"/>
      <c r="I2" s="78"/>
      <c r="J2" s="78"/>
      <c r="K2" s="78"/>
      <c r="L2" s="78"/>
      <c r="M2" s="64"/>
    </row>
    <row r="3" ht="17.1" customHeight="1" spans="1:13">
      <c r="A3" s="7"/>
      <c r="B3" s="6"/>
      <c r="C3" s="6"/>
      <c r="D3" s="6"/>
      <c r="E3" s="6"/>
      <c r="F3" s="6"/>
      <c r="G3" s="6"/>
      <c r="H3" s="6"/>
      <c r="I3" s="6"/>
      <c r="J3" s="89" t="s">
        <v>3</v>
      </c>
      <c r="K3" s="89"/>
      <c r="L3" s="89"/>
      <c r="M3" s="64"/>
    </row>
    <row r="4" ht="21.4" customHeight="1" spans="1:13">
      <c r="A4" s="7"/>
      <c r="B4" s="79" t="s">
        <v>200</v>
      </c>
      <c r="C4" s="79" t="s">
        <v>208</v>
      </c>
      <c r="D4" s="79" t="s">
        <v>7</v>
      </c>
      <c r="E4" s="79" t="s">
        <v>209</v>
      </c>
      <c r="F4" s="79" t="s">
        <v>210</v>
      </c>
      <c r="G4" s="79" t="s">
        <v>211</v>
      </c>
      <c r="H4" s="79" t="s">
        <v>212</v>
      </c>
      <c r="I4" s="79" t="s">
        <v>213</v>
      </c>
      <c r="J4" s="79" t="s">
        <v>214</v>
      </c>
      <c r="K4" s="90" t="s">
        <v>215</v>
      </c>
      <c r="L4" s="90" t="s">
        <v>216</v>
      </c>
      <c r="M4" s="64"/>
    </row>
    <row r="5" ht="19.9" customHeight="1" spans="1:13">
      <c r="A5" s="80"/>
      <c r="B5" s="81" t="s">
        <v>67</v>
      </c>
      <c r="C5" s="82" t="s">
        <v>115</v>
      </c>
      <c r="D5" s="82">
        <v>101</v>
      </c>
      <c r="E5" s="83" t="s">
        <v>217</v>
      </c>
      <c r="F5" s="83" t="s">
        <v>218</v>
      </c>
      <c r="G5" s="83" t="s">
        <v>219</v>
      </c>
      <c r="H5" s="83"/>
      <c r="I5" s="83" t="s">
        <v>220</v>
      </c>
      <c r="J5" s="91">
        <v>450</v>
      </c>
      <c r="K5" s="92">
        <v>10</v>
      </c>
      <c r="L5" s="93" t="s">
        <v>221</v>
      </c>
      <c r="M5" s="64"/>
    </row>
    <row r="6" ht="19.9" customHeight="1" spans="1:13">
      <c r="A6" s="72"/>
      <c r="B6" s="81"/>
      <c r="C6" s="82"/>
      <c r="D6" s="82"/>
      <c r="E6" s="83" t="s">
        <v>217</v>
      </c>
      <c r="F6" s="83" t="s">
        <v>222</v>
      </c>
      <c r="G6" s="83" t="s">
        <v>223</v>
      </c>
      <c r="H6" s="83"/>
      <c r="I6" s="83" t="s">
        <v>220</v>
      </c>
      <c r="J6" s="91">
        <v>12</v>
      </c>
      <c r="K6" s="92">
        <v>10</v>
      </c>
      <c r="L6" s="93" t="s">
        <v>221</v>
      </c>
      <c r="M6" s="64"/>
    </row>
    <row r="7" ht="19.9" customHeight="1" spans="1:13">
      <c r="A7" s="72"/>
      <c r="B7" s="81"/>
      <c r="C7" s="82"/>
      <c r="D7" s="82"/>
      <c r="E7" s="83" t="s">
        <v>217</v>
      </c>
      <c r="F7" s="83" t="s">
        <v>224</v>
      </c>
      <c r="G7" s="83" t="s">
        <v>225</v>
      </c>
      <c r="H7" s="83"/>
      <c r="I7" s="83" t="s">
        <v>226</v>
      </c>
      <c r="J7" s="91">
        <v>90</v>
      </c>
      <c r="K7" s="92">
        <v>10</v>
      </c>
      <c r="L7" s="93" t="s">
        <v>227</v>
      </c>
      <c r="M7" s="64"/>
    </row>
    <row r="8" ht="19.9" customHeight="1" spans="1:13">
      <c r="A8" s="72"/>
      <c r="B8" s="81"/>
      <c r="C8" s="82"/>
      <c r="D8" s="82"/>
      <c r="E8" s="83" t="s">
        <v>217</v>
      </c>
      <c r="F8" s="83" t="s">
        <v>228</v>
      </c>
      <c r="G8" s="83" t="s">
        <v>229</v>
      </c>
      <c r="H8" s="83"/>
      <c r="I8" s="83" t="s">
        <v>220</v>
      </c>
      <c r="J8" s="91">
        <v>101</v>
      </c>
      <c r="K8" s="92">
        <v>10</v>
      </c>
      <c r="L8" s="93" t="s">
        <v>221</v>
      </c>
      <c r="M8" s="64"/>
    </row>
    <row r="9" spans="1:13">
      <c r="A9" s="72"/>
      <c r="B9" s="81"/>
      <c r="C9" s="82"/>
      <c r="D9" s="82"/>
      <c r="E9" s="83" t="s">
        <v>217</v>
      </c>
      <c r="F9" s="83" t="s">
        <v>218</v>
      </c>
      <c r="G9" s="83" t="s">
        <v>230</v>
      </c>
      <c r="H9" s="83"/>
      <c r="I9" s="83" t="s">
        <v>220</v>
      </c>
      <c r="J9" s="91">
        <v>15</v>
      </c>
      <c r="K9" s="92">
        <v>10</v>
      </c>
      <c r="L9" s="93" t="s">
        <v>221</v>
      </c>
      <c r="M9" s="64"/>
    </row>
    <row r="10" spans="1:13">
      <c r="A10" s="72"/>
      <c r="B10" s="81"/>
      <c r="C10" s="82"/>
      <c r="D10" s="82"/>
      <c r="E10" s="83" t="s">
        <v>217</v>
      </c>
      <c r="F10" s="83" t="s">
        <v>231</v>
      </c>
      <c r="G10" s="83" t="s">
        <v>232</v>
      </c>
      <c r="H10" s="83"/>
      <c r="I10" s="83" t="s">
        <v>233</v>
      </c>
      <c r="J10" s="83" t="s">
        <v>234</v>
      </c>
      <c r="K10" s="92">
        <v>5</v>
      </c>
      <c r="L10" s="93" t="s">
        <v>227</v>
      </c>
      <c r="M10" s="64"/>
    </row>
    <row r="11" spans="1:13">
      <c r="A11" s="72"/>
      <c r="B11" s="81"/>
      <c r="C11" s="82"/>
      <c r="D11" s="82"/>
      <c r="E11" s="83" t="s">
        <v>235</v>
      </c>
      <c r="F11" s="83" t="s">
        <v>236</v>
      </c>
      <c r="G11" s="83" t="s">
        <v>237</v>
      </c>
      <c r="H11" s="83"/>
      <c r="I11" s="83" t="s">
        <v>226</v>
      </c>
      <c r="J11" s="91">
        <v>90</v>
      </c>
      <c r="K11" s="92">
        <v>10</v>
      </c>
      <c r="L11" s="93" t="s">
        <v>227</v>
      </c>
      <c r="M11" s="64"/>
    </row>
    <row r="12" ht="19.9" customHeight="1" spans="1:13">
      <c r="A12" s="72"/>
      <c r="B12" s="81"/>
      <c r="C12" s="82"/>
      <c r="D12" s="82"/>
      <c r="E12" s="83" t="s">
        <v>235</v>
      </c>
      <c r="F12" s="83" t="s">
        <v>238</v>
      </c>
      <c r="G12" s="83" t="s">
        <v>239</v>
      </c>
      <c r="H12" s="83"/>
      <c r="I12" s="83" t="s">
        <v>233</v>
      </c>
      <c r="J12" s="83" t="s">
        <v>234</v>
      </c>
      <c r="K12" s="92">
        <v>5</v>
      </c>
      <c r="L12" s="93" t="s">
        <v>227</v>
      </c>
      <c r="M12" s="64"/>
    </row>
    <row r="13" ht="19.9" customHeight="1" spans="1:13">
      <c r="A13" s="72"/>
      <c r="B13" s="81"/>
      <c r="C13" s="82"/>
      <c r="D13" s="82"/>
      <c r="E13" s="83" t="s">
        <v>235</v>
      </c>
      <c r="F13" s="83" t="s">
        <v>240</v>
      </c>
      <c r="G13" s="83" t="s">
        <v>241</v>
      </c>
      <c r="H13" s="83"/>
      <c r="I13" s="83" t="s">
        <v>233</v>
      </c>
      <c r="J13" s="83" t="s">
        <v>234</v>
      </c>
      <c r="K13" s="92">
        <v>10</v>
      </c>
      <c r="L13" s="93" t="s">
        <v>227</v>
      </c>
      <c r="M13" s="64"/>
    </row>
    <row r="14" ht="19.9" customHeight="1" spans="1:13">
      <c r="A14" s="72"/>
      <c r="B14" s="81"/>
      <c r="C14" s="82"/>
      <c r="D14" s="82"/>
      <c r="E14" s="83" t="s">
        <v>242</v>
      </c>
      <c r="F14" s="83" t="s">
        <v>243</v>
      </c>
      <c r="G14" s="83" t="s">
        <v>244</v>
      </c>
      <c r="H14" s="83"/>
      <c r="I14" s="83" t="s">
        <v>226</v>
      </c>
      <c r="J14" s="91">
        <v>90</v>
      </c>
      <c r="K14" s="92">
        <v>10</v>
      </c>
      <c r="L14" s="93" t="s">
        <v>227</v>
      </c>
      <c r="M14" s="64"/>
    </row>
    <row r="15" ht="19.9" customHeight="1" spans="1:13">
      <c r="A15" s="72"/>
      <c r="B15" s="81"/>
      <c r="C15" s="84" t="s">
        <v>116</v>
      </c>
      <c r="D15" s="11">
        <v>12</v>
      </c>
      <c r="E15" s="83" t="s">
        <v>217</v>
      </c>
      <c r="F15" s="83" t="s">
        <v>218</v>
      </c>
      <c r="G15" s="83" t="s">
        <v>245</v>
      </c>
      <c r="H15" s="83"/>
      <c r="I15" s="83" t="s">
        <v>226</v>
      </c>
      <c r="J15" s="91">
        <v>5</v>
      </c>
      <c r="K15" s="92">
        <v>10</v>
      </c>
      <c r="L15" s="93" t="s">
        <v>227</v>
      </c>
      <c r="M15" s="64"/>
    </row>
    <row r="16" ht="19.9" customHeight="1" spans="1:13">
      <c r="A16" s="72"/>
      <c r="B16" s="81"/>
      <c r="C16" s="85"/>
      <c r="D16" s="11"/>
      <c r="E16" s="83" t="s">
        <v>217</v>
      </c>
      <c r="F16" s="83" t="s">
        <v>222</v>
      </c>
      <c r="G16" s="83" t="s">
        <v>246</v>
      </c>
      <c r="H16" s="83"/>
      <c r="I16" s="83" t="s">
        <v>233</v>
      </c>
      <c r="J16" s="83" t="s">
        <v>247</v>
      </c>
      <c r="K16" s="92">
        <v>5</v>
      </c>
      <c r="L16" s="93" t="s">
        <v>227</v>
      </c>
      <c r="M16" s="64"/>
    </row>
    <row r="17" ht="19.9" customHeight="1" spans="1:13">
      <c r="A17" s="72"/>
      <c r="B17" s="81"/>
      <c r="C17" s="85"/>
      <c r="D17" s="11"/>
      <c r="E17" s="83" t="s">
        <v>217</v>
      </c>
      <c r="F17" s="83" t="s">
        <v>228</v>
      </c>
      <c r="G17" s="83" t="s">
        <v>248</v>
      </c>
      <c r="H17" s="83"/>
      <c r="I17" s="83" t="s">
        <v>220</v>
      </c>
      <c r="J17" s="91">
        <v>12</v>
      </c>
      <c r="K17" s="92">
        <v>10</v>
      </c>
      <c r="L17" s="93" t="s">
        <v>221</v>
      </c>
      <c r="M17" s="64"/>
    </row>
    <row r="18" ht="19.9" customHeight="1" spans="1:13">
      <c r="A18" s="72"/>
      <c r="B18" s="81"/>
      <c r="C18" s="85"/>
      <c r="D18" s="11"/>
      <c r="E18" s="83" t="s">
        <v>217</v>
      </c>
      <c r="F18" s="83" t="s">
        <v>222</v>
      </c>
      <c r="G18" s="83" t="s">
        <v>249</v>
      </c>
      <c r="H18" s="83"/>
      <c r="I18" s="83" t="s">
        <v>220</v>
      </c>
      <c r="J18" s="91">
        <v>10</v>
      </c>
      <c r="K18" s="92">
        <v>10</v>
      </c>
      <c r="L18" s="93" t="s">
        <v>221</v>
      </c>
      <c r="M18" s="64"/>
    </row>
    <row r="19" ht="24" customHeight="1" spans="1:13">
      <c r="A19" s="72"/>
      <c r="B19" s="81"/>
      <c r="C19" s="85"/>
      <c r="D19" s="11"/>
      <c r="E19" s="83" t="s">
        <v>217</v>
      </c>
      <c r="F19" s="83" t="s">
        <v>224</v>
      </c>
      <c r="G19" s="83" t="s">
        <v>250</v>
      </c>
      <c r="H19" s="83"/>
      <c r="I19" s="83" t="s">
        <v>226</v>
      </c>
      <c r="J19" s="91">
        <v>90</v>
      </c>
      <c r="K19" s="92">
        <v>10</v>
      </c>
      <c r="L19" s="93" t="s">
        <v>227</v>
      </c>
      <c r="M19" s="72"/>
    </row>
    <row r="20" spans="2:12">
      <c r="B20" s="81"/>
      <c r="C20" s="85"/>
      <c r="D20" s="11"/>
      <c r="E20" s="83" t="s">
        <v>235</v>
      </c>
      <c r="F20" s="83" t="s">
        <v>240</v>
      </c>
      <c r="G20" s="83" t="s">
        <v>251</v>
      </c>
      <c r="H20" s="83"/>
      <c r="I20" s="83" t="s">
        <v>233</v>
      </c>
      <c r="J20" s="83" t="s">
        <v>252</v>
      </c>
      <c r="K20" s="92">
        <v>10</v>
      </c>
      <c r="L20" s="93" t="s">
        <v>227</v>
      </c>
    </row>
    <row r="21" spans="2:12">
      <c r="B21" s="81"/>
      <c r="C21" s="85"/>
      <c r="D21" s="11"/>
      <c r="E21" s="83" t="s">
        <v>235</v>
      </c>
      <c r="F21" s="83" t="s">
        <v>253</v>
      </c>
      <c r="G21" s="83" t="s">
        <v>254</v>
      </c>
      <c r="H21" s="83"/>
      <c r="I21" s="83" t="s">
        <v>226</v>
      </c>
      <c r="J21" s="91">
        <v>90</v>
      </c>
      <c r="K21" s="92">
        <v>10</v>
      </c>
      <c r="L21" s="93" t="s">
        <v>227</v>
      </c>
    </row>
    <row r="22" spans="2:12">
      <c r="B22" s="81"/>
      <c r="C22" s="85"/>
      <c r="D22" s="11"/>
      <c r="E22" s="83" t="s">
        <v>235</v>
      </c>
      <c r="F22" s="83" t="s">
        <v>255</v>
      </c>
      <c r="G22" s="83" t="s">
        <v>256</v>
      </c>
      <c r="H22" s="83"/>
      <c r="I22" s="83" t="s">
        <v>226</v>
      </c>
      <c r="J22" s="91">
        <v>90</v>
      </c>
      <c r="K22" s="92">
        <v>5</v>
      </c>
      <c r="L22" s="93" t="s">
        <v>227</v>
      </c>
    </row>
    <row r="23" spans="2:12">
      <c r="B23" s="81"/>
      <c r="C23" s="85"/>
      <c r="D23" s="11"/>
      <c r="E23" s="83" t="s">
        <v>235</v>
      </c>
      <c r="F23" s="83" t="s">
        <v>238</v>
      </c>
      <c r="G23" s="83" t="s">
        <v>257</v>
      </c>
      <c r="H23" s="83"/>
      <c r="I23" s="83" t="s">
        <v>233</v>
      </c>
      <c r="J23" s="83" t="s">
        <v>252</v>
      </c>
      <c r="K23" s="92">
        <v>10</v>
      </c>
      <c r="L23" s="93" t="s">
        <v>227</v>
      </c>
    </row>
    <row r="24" ht="24" spans="2:12">
      <c r="B24" s="81"/>
      <c r="C24" s="86" t="s">
        <v>258</v>
      </c>
      <c r="D24" s="11">
        <v>5</v>
      </c>
      <c r="E24" s="83" t="s">
        <v>242</v>
      </c>
      <c r="F24" s="83" t="s">
        <v>243</v>
      </c>
      <c r="G24" s="83" t="s">
        <v>259</v>
      </c>
      <c r="H24" s="83"/>
      <c r="I24" s="83" t="s">
        <v>226</v>
      </c>
      <c r="J24" s="91">
        <v>90</v>
      </c>
      <c r="K24" s="92">
        <v>10</v>
      </c>
      <c r="L24" s="93" t="s">
        <v>227</v>
      </c>
    </row>
    <row r="25" spans="2:12">
      <c r="B25" s="81"/>
      <c r="C25" s="86"/>
      <c r="D25" s="11"/>
      <c r="E25" s="83" t="s">
        <v>217</v>
      </c>
      <c r="F25" s="83" t="s">
        <v>218</v>
      </c>
      <c r="G25" s="83" t="s">
        <v>260</v>
      </c>
      <c r="H25" s="83"/>
      <c r="I25" s="83" t="s">
        <v>226</v>
      </c>
      <c r="J25" s="91">
        <v>1</v>
      </c>
      <c r="K25" s="92">
        <v>10</v>
      </c>
      <c r="L25" s="93" t="s">
        <v>227</v>
      </c>
    </row>
    <row r="26" spans="2:12">
      <c r="B26" s="81"/>
      <c r="C26" s="86"/>
      <c r="D26" s="11"/>
      <c r="E26" s="83" t="s">
        <v>217</v>
      </c>
      <c r="F26" s="83" t="s">
        <v>222</v>
      </c>
      <c r="G26" s="83" t="s">
        <v>261</v>
      </c>
      <c r="H26" s="83"/>
      <c r="I26" s="83" t="s">
        <v>226</v>
      </c>
      <c r="J26" s="91">
        <v>90</v>
      </c>
      <c r="K26" s="92">
        <v>10</v>
      </c>
      <c r="L26" s="93" t="s">
        <v>227</v>
      </c>
    </row>
    <row r="27" spans="2:12">
      <c r="B27" s="81"/>
      <c r="C27" s="86"/>
      <c r="D27" s="11"/>
      <c r="E27" s="83" t="s">
        <v>217</v>
      </c>
      <c r="F27" s="83" t="s">
        <v>218</v>
      </c>
      <c r="G27" s="83" t="s">
        <v>262</v>
      </c>
      <c r="H27" s="83"/>
      <c r="I27" s="83" t="s">
        <v>226</v>
      </c>
      <c r="J27" s="91">
        <v>10</v>
      </c>
      <c r="K27" s="92">
        <v>10</v>
      </c>
      <c r="L27" s="93" t="s">
        <v>227</v>
      </c>
    </row>
    <row r="28" spans="2:12">
      <c r="B28" s="81"/>
      <c r="C28" s="86"/>
      <c r="D28" s="11"/>
      <c r="E28" s="83" t="s">
        <v>217</v>
      </c>
      <c r="F28" s="83" t="s">
        <v>224</v>
      </c>
      <c r="G28" s="83" t="s">
        <v>263</v>
      </c>
      <c r="H28" s="83"/>
      <c r="I28" s="83" t="s">
        <v>233</v>
      </c>
      <c r="J28" s="83" t="s">
        <v>234</v>
      </c>
      <c r="K28" s="92">
        <v>10</v>
      </c>
      <c r="L28" s="93" t="s">
        <v>227</v>
      </c>
    </row>
    <row r="29" spans="2:12">
      <c r="B29" s="81"/>
      <c r="C29" s="86"/>
      <c r="D29" s="11"/>
      <c r="E29" s="83" t="s">
        <v>235</v>
      </c>
      <c r="F29" s="83" t="s">
        <v>255</v>
      </c>
      <c r="G29" s="83" t="s">
        <v>264</v>
      </c>
      <c r="H29" s="83"/>
      <c r="I29" s="83" t="s">
        <v>233</v>
      </c>
      <c r="J29" s="83" t="s">
        <v>265</v>
      </c>
      <c r="K29" s="92">
        <v>5</v>
      </c>
      <c r="L29" s="93" t="s">
        <v>227</v>
      </c>
    </row>
    <row r="30" spans="2:12">
      <c r="B30" s="81"/>
      <c r="C30" s="86"/>
      <c r="D30" s="11"/>
      <c r="E30" s="83" t="s">
        <v>235</v>
      </c>
      <c r="F30" s="83" t="s">
        <v>240</v>
      </c>
      <c r="G30" s="83" t="s">
        <v>266</v>
      </c>
      <c r="H30" s="83"/>
      <c r="I30" s="83" t="s">
        <v>226</v>
      </c>
      <c r="J30" s="91">
        <v>90</v>
      </c>
      <c r="K30" s="92">
        <v>5</v>
      </c>
      <c r="L30" s="93" t="s">
        <v>227</v>
      </c>
    </row>
    <row r="31" spans="2:12">
      <c r="B31" s="81"/>
      <c r="C31" s="86"/>
      <c r="D31" s="11"/>
      <c r="E31" s="83" t="s">
        <v>235</v>
      </c>
      <c r="F31" s="83" t="s">
        <v>238</v>
      </c>
      <c r="G31" s="83" t="s">
        <v>267</v>
      </c>
      <c r="H31" s="83"/>
      <c r="I31" s="83" t="s">
        <v>233</v>
      </c>
      <c r="J31" s="83" t="s">
        <v>234</v>
      </c>
      <c r="K31" s="92">
        <v>10</v>
      </c>
      <c r="L31" s="93" t="s">
        <v>227</v>
      </c>
    </row>
    <row r="32" spans="2:12">
      <c r="B32" s="81"/>
      <c r="C32" s="86"/>
      <c r="D32" s="11"/>
      <c r="E32" s="83" t="s">
        <v>235</v>
      </c>
      <c r="F32" s="83" t="s">
        <v>236</v>
      </c>
      <c r="G32" s="83" t="s">
        <v>268</v>
      </c>
      <c r="H32" s="83"/>
      <c r="I32" s="83" t="s">
        <v>233</v>
      </c>
      <c r="J32" s="83" t="s">
        <v>265</v>
      </c>
      <c r="K32" s="92">
        <v>10</v>
      </c>
      <c r="L32" s="93" t="s">
        <v>227</v>
      </c>
    </row>
    <row r="33" ht="24" spans="2:12">
      <c r="B33" s="81"/>
      <c r="C33" s="86"/>
      <c r="D33" s="11"/>
      <c r="E33" s="83" t="s">
        <v>242</v>
      </c>
      <c r="F33" s="83" t="s">
        <v>243</v>
      </c>
      <c r="G33" s="83" t="s">
        <v>269</v>
      </c>
      <c r="H33" s="83"/>
      <c r="I33" s="83" t="s">
        <v>226</v>
      </c>
      <c r="J33" s="91">
        <v>90</v>
      </c>
      <c r="K33" s="92">
        <v>10</v>
      </c>
      <c r="L33" s="93" t="s">
        <v>227</v>
      </c>
    </row>
    <row r="34" spans="2:12">
      <c r="B34" s="81"/>
      <c r="C34" s="86" t="s">
        <v>119</v>
      </c>
      <c r="D34" s="11">
        <v>10</v>
      </c>
      <c r="E34" s="83" t="s">
        <v>217</v>
      </c>
      <c r="F34" s="83" t="s">
        <v>218</v>
      </c>
      <c r="G34" s="83" t="s">
        <v>270</v>
      </c>
      <c r="H34" s="83"/>
      <c r="I34" s="83" t="s">
        <v>220</v>
      </c>
      <c r="J34" s="91">
        <v>222</v>
      </c>
      <c r="K34" s="92">
        <v>10</v>
      </c>
      <c r="L34" s="93" t="s">
        <v>221</v>
      </c>
    </row>
    <row r="35" spans="2:12">
      <c r="B35" s="81"/>
      <c r="C35" s="86"/>
      <c r="D35" s="11"/>
      <c r="E35" s="83" t="s">
        <v>217</v>
      </c>
      <c r="F35" s="83" t="s">
        <v>228</v>
      </c>
      <c r="G35" s="83" t="s">
        <v>271</v>
      </c>
      <c r="H35" s="83"/>
      <c r="I35" s="83" t="s">
        <v>220</v>
      </c>
      <c r="J35" s="91">
        <v>10</v>
      </c>
      <c r="K35" s="92">
        <v>5</v>
      </c>
      <c r="L35" s="93" t="s">
        <v>221</v>
      </c>
    </row>
    <row r="36" spans="2:12">
      <c r="B36" s="81"/>
      <c r="C36" s="86"/>
      <c r="D36" s="11"/>
      <c r="E36" s="83" t="s">
        <v>217</v>
      </c>
      <c r="F36" s="83" t="s">
        <v>224</v>
      </c>
      <c r="G36" s="83" t="s">
        <v>272</v>
      </c>
      <c r="H36" s="83"/>
      <c r="I36" s="83" t="s">
        <v>226</v>
      </c>
      <c r="J36" s="91">
        <v>90</v>
      </c>
      <c r="K36" s="92">
        <v>10</v>
      </c>
      <c r="L36" s="93" t="s">
        <v>227</v>
      </c>
    </row>
    <row r="37" spans="2:12">
      <c r="B37" s="81"/>
      <c r="C37" s="86"/>
      <c r="D37" s="11"/>
      <c r="E37" s="83" t="s">
        <v>217</v>
      </c>
      <c r="F37" s="83" t="s">
        <v>228</v>
      </c>
      <c r="G37" s="83" t="s">
        <v>273</v>
      </c>
      <c r="H37" s="83"/>
      <c r="I37" s="83" t="s">
        <v>220</v>
      </c>
      <c r="J37" s="91">
        <v>10</v>
      </c>
      <c r="K37" s="92">
        <v>10</v>
      </c>
      <c r="L37" s="93" t="s">
        <v>221</v>
      </c>
    </row>
    <row r="38" spans="2:12">
      <c r="B38" s="81"/>
      <c r="C38" s="86"/>
      <c r="D38" s="11"/>
      <c r="E38" s="83" t="s">
        <v>217</v>
      </c>
      <c r="F38" s="83" t="s">
        <v>222</v>
      </c>
      <c r="G38" s="83" t="s">
        <v>246</v>
      </c>
      <c r="H38" s="83"/>
      <c r="I38" s="83" t="s">
        <v>233</v>
      </c>
      <c r="J38" s="83" t="s">
        <v>247</v>
      </c>
      <c r="K38" s="92">
        <v>5</v>
      </c>
      <c r="L38" s="93" t="s">
        <v>227</v>
      </c>
    </row>
    <row r="39" spans="2:12">
      <c r="B39" s="81"/>
      <c r="C39" s="86"/>
      <c r="D39" s="11"/>
      <c r="E39" s="83" t="s">
        <v>217</v>
      </c>
      <c r="F39" s="83" t="s">
        <v>222</v>
      </c>
      <c r="G39" s="83" t="s">
        <v>274</v>
      </c>
      <c r="H39" s="83"/>
      <c r="I39" s="83" t="s">
        <v>226</v>
      </c>
      <c r="J39" s="91">
        <v>90</v>
      </c>
      <c r="K39" s="92">
        <v>10</v>
      </c>
      <c r="L39" s="93" t="s">
        <v>227</v>
      </c>
    </row>
    <row r="40" spans="2:12">
      <c r="B40" s="81"/>
      <c r="C40" s="86"/>
      <c r="D40" s="11"/>
      <c r="E40" s="83" t="s">
        <v>235</v>
      </c>
      <c r="F40" s="83" t="s">
        <v>255</v>
      </c>
      <c r="G40" s="83" t="s">
        <v>275</v>
      </c>
      <c r="H40" s="83"/>
      <c r="I40" s="83" t="s">
        <v>233</v>
      </c>
      <c r="J40" s="83" t="s">
        <v>252</v>
      </c>
      <c r="K40" s="92">
        <v>10</v>
      </c>
      <c r="L40" s="93" t="s">
        <v>227</v>
      </c>
    </row>
    <row r="41" spans="2:12">
      <c r="B41" s="81"/>
      <c r="C41" s="86"/>
      <c r="D41" s="11"/>
      <c r="E41" s="83" t="s">
        <v>235</v>
      </c>
      <c r="F41" s="83" t="s">
        <v>255</v>
      </c>
      <c r="G41" s="83" t="s">
        <v>276</v>
      </c>
      <c r="H41" s="83"/>
      <c r="I41" s="83" t="s">
        <v>233</v>
      </c>
      <c r="J41" s="83" t="s">
        <v>252</v>
      </c>
      <c r="K41" s="92">
        <v>10</v>
      </c>
      <c r="L41" s="93" t="s">
        <v>227</v>
      </c>
    </row>
    <row r="42" spans="2:12">
      <c r="B42" s="81"/>
      <c r="C42" s="86"/>
      <c r="D42" s="11"/>
      <c r="E42" s="83" t="s">
        <v>235</v>
      </c>
      <c r="F42" s="83" t="s">
        <v>240</v>
      </c>
      <c r="G42" s="83" t="s">
        <v>277</v>
      </c>
      <c r="H42" s="83"/>
      <c r="I42" s="83" t="s">
        <v>226</v>
      </c>
      <c r="J42" s="91">
        <v>90</v>
      </c>
      <c r="K42" s="92">
        <v>10</v>
      </c>
      <c r="L42" s="93" t="s">
        <v>227</v>
      </c>
    </row>
    <row r="43" ht="24" spans="2:12">
      <c r="B43" s="81"/>
      <c r="C43" s="86"/>
      <c r="D43" s="11"/>
      <c r="E43" s="83" t="s">
        <v>242</v>
      </c>
      <c r="F43" s="83" t="s">
        <v>243</v>
      </c>
      <c r="G43" s="83" t="s">
        <v>278</v>
      </c>
      <c r="H43" s="83"/>
      <c r="I43" s="83" t="s">
        <v>226</v>
      </c>
      <c r="J43" s="91">
        <v>90</v>
      </c>
      <c r="K43" s="92">
        <v>10</v>
      </c>
      <c r="L43" s="93" t="s">
        <v>227</v>
      </c>
    </row>
    <row r="44" spans="2:12">
      <c r="B44" s="81"/>
      <c r="C44" s="87" t="s">
        <v>118</v>
      </c>
      <c r="D44" s="88">
        <v>1.05</v>
      </c>
      <c r="E44" s="83" t="s">
        <v>217</v>
      </c>
      <c r="F44" s="83" t="s">
        <v>222</v>
      </c>
      <c r="G44" s="83" t="s">
        <v>279</v>
      </c>
      <c r="H44" s="83"/>
      <c r="I44" s="83" t="s">
        <v>226</v>
      </c>
      <c r="J44" s="91">
        <v>90</v>
      </c>
      <c r="K44" s="92">
        <v>5</v>
      </c>
      <c r="L44" s="93" t="s">
        <v>227</v>
      </c>
    </row>
    <row r="45" spans="2:12">
      <c r="B45" s="81"/>
      <c r="C45" s="87"/>
      <c r="D45" s="88"/>
      <c r="E45" s="83" t="s">
        <v>217</v>
      </c>
      <c r="F45" s="83" t="s">
        <v>218</v>
      </c>
      <c r="G45" s="83" t="s">
        <v>280</v>
      </c>
      <c r="H45" s="83"/>
      <c r="I45" s="83" t="s">
        <v>226</v>
      </c>
      <c r="J45" s="91">
        <v>1</v>
      </c>
      <c r="K45" s="92">
        <v>10</v>
      </c>
      <c r="L45" s="93" t="s">
        <v>227</v>
      </c>
    </row>
    <row r="46" spans="2:12">
      <c r="B46" s="81"/>
      <c r="C46" s="87"/>
      <c r="D46" s="88"/>
      <c r="E46" s="83" t="s">
        <v>217</v>
      </c>
      <c r="F46" s="83" t="s">
        <v>218</v>
      </c>
      <c r="G46" s="83" t="s">
        <v>281</v>
      </c>
      <c r="H46" s="83"/>
      <c r="I46" s="83" t="s">
        <v>220</v>
      </c>
      <c r="J46" s="91">
        <v>12</v>
      </c>
      <c r="K46" s="92">
        <v>10</v>
      </c>
      <c r="L46" s="93" t="s">
        <v>221</v>
      </c>
    </row>
    <row r="47" spans="2:12">
      <c r="B47" s="81"/>
      <c r="C47" s="87"/>
      <c r="D47" s="88"/>
      <c r="E47" s="83" t="s">
        <v>217</v>
      </c>
      <c r="F47" s="83" t="s">
        <v>224</v>
      </c>
      <c r="G47" s="83" t="s">
        <v>282</v>
      </c>
      <c r="H47" s="83"/>
      <c r="I47" s="83" t="s">
        <v>226</v>
      </c>
      <c r="J47" s="91">
        <v>95</v>
      </c>
      <c r="K47" s="92">
        <v>10</v>
      </c>
      <c r="L47" s="93" t="s">
        <v>227</v>
      </c>
    </row>
    <row r="48" spans="2:12">
      <c r="B48" s="81"/>
      <c r="C48" s="87"/>
      <c r="D48" s="88"/>
      <c r="E48" s="83" t="s">
        <v>217</v>
      </c>
      <c r="F48" s="83" t="s">
        <v>228</v>
      </c>
      <c r="G48" s="83" t="s">
        <v>283</v>
      </c>
      <c r="H48" s="83"/>
      <c r="I48" s="83" t="s">
        <v>220</v>
      </c>
      <c r="J48" s="91">
        <v>1.65</v>
      </c>
      <c r="K48" s="92">
        <v>10</v>
      </c>
      <c r="L48" s="93" t="s">
        <v>221</v>
      </c>
    </row>
    <row r="49" spans="2:12">
      <c r="B49" s="81"/>
      <c r="C49" s="87"/>
      <c r="D49" s="88"/>
      <c r="E49" s="83" t="s">
        <v>235</v>
      </c>
      <c r="F49" s="83" t="s">
        <v>236</v>
      </c>
      <c r="G49" s="83" t="s">
        <v>284</v>
      </c>
      <c r="H49" s="83"/>
      <c r="I49" s="83" t="s">
        <v>226</v>
      </c>
      <c r="J49" s="91">
        <v>90</v>
      </c>
      <c r="K49" s="92">
        <v>10</v>
      </c>
      <c r="L49" s="93" t="s">
        <v>227</v>
      </c>
    </row>
    <row r="50" spans="2:12">
      <c r="B50" s="81"/>
      <c r="C50" s="87"/>
      <c r="D50" s="88"/>
      <c r="E50" s="83" t="s">
        <v>235</v>
      </c>
      <c r="F50" s="83" t="s">
        <v>240</v>
      </c>
      <c r="G50" s="83" t="s">
        <v>285</v>
      </c>
      <c r="H50" s="83"/>
      <c r="I50" s="83" t="s">
        <v>226</v>
      </c>
      <c r="J50" s="91">
        <v>90</v>
      </c>
      <c r="K50" s="92">
        <v>10</v>
      </c>
      <c r="L50" s="93" t="s">
        <v>227</v>
      </c>
    </row>
    <row r="51" spans="2:12">
      <c r="B51" s="81"/>
      <c r="C51" s="87"/>
      <c r="D51" s="88"/>
      <c r="E51" s="83" t="s">
        <v>235</v>
      </c>
      <c r="F51" s="83" t="s">
        <v>255</v>
      </c>
      <c r="G51" s="83" t="s">
        <v>286</v>
      </c>
      <c r="H51" s="83"/>
      <c r="I51" s="83" t="s">
        <v>226</v>
      </c>
      <c r="J51" s="91">
        <v>95</v>
      </c>
      <c r="K51" s="92">
        <v>10</v>
      </c>
      <c r="L51" s="93" t="s">
        <v>227</v>
      </c>
    </row>
    <row r="52" spans="2:12">
      <c r="B52" s="81"/>
      <c r="C52" s="87"/>
      <c r="D52" s="88"/>
      <c r="E52" s="83" t="s">
        <v>235</v>
      </c>
      <c r="F52" s="83" t="s">
        <v>238</v>
      </c>
      <c r="G52" s="83" t="s">
        <v>287</v>
      </c>
      <c r="H52" s="83"/>
      <c r="I52" s="83" t="s">
        <v>233</v>
      </c>
      <c r="J52" s="83" t="s">
        <v>288</v>
      </c>
      <c r="K52" s="92">
        <v>5</v>
      </c>
      <c r="L52" s="93" t="s">
        <v>227</v>
      </c>
    </row>
    <row r="53" spans="2:12">
      <c r="B53" s="81"/>
      <c r="C53" s="87"/>
      <c r="D53" s="88"/>
      <c r="E53" s="83" t="s">
        <v>242</v>
      </c>
      <c r="F53" s="83" t="s">
        <v>289</v>
      </c>
      <c r="G53" s="83" t="s">
        <v>290</v>
      </c>
      <c r="H53" s="83"/>
      <c r="I53" s="83" t="s">
        <v>226</v>
      </c>
      <c r="J53" s="91">
        <v>95</v>
      </c>
      <c r="K53" s="92">
        <v>10</v>
      </c>
      <c r="L53" s="93" t="s">
        <v>227</v>
      </c>
    </row>
    <row r="54" spans="2:12">
      <c r="B54" s="81"/>
      <c r="C54" s="87" t="s">
        <v>120</v>
      </c>
      <c r="D54" s="88">
        <v>2.84</v>
      </c>
      <c r="E54" s="83" t="s">
        <v>217</v>
      </c>
      <c r="F54" s="83" t="s">
        <v>224</v>
      </c>
      <c r="G54" s="83" t="s">
        <v>291</v>
      </c>
      <c r="H54" s="83"/>
      <c r="I54" s="83" t="s">
        <v>226</v>
      </c>
      <c r="J54" s="91">
        <v>90</v>
      </c>
      <c r="K54" s="92">
        <v>10</v>
      </c>
      <c r="L54" s="93" t="s">
        <v>227</v>
      </c>
    </row>
    <row r="55" spans="2:12">
      <c r="B55" s="81"/>
      <c r="C55" s="87"/>
      <c r="D55" s="88"/>
      <c r="E55" s="83" t="s">
        <v>217</v>
      </c>
      <c r="F55" s="83" t="s">
        <v>222</v>
      </c>
      <c r="G55" s="83" t="s">
        <v>292</v>
      </c>
      <c r="H55" s="83"/>
      <c r="I55" s="83" t="s">
        <v>220</v>
      </c>
      <c r="J55" s="91">
        <v>12</v>
      </c>
      <c r="K55" s="92">
        <v>10</v>
      </c>
      <c r="L55" s="93" t="s">
        <v>221</v>
      </c>
    </row>
    <row r="56" spans="2:12">
      <c r="B56" s="81"/>
      <c r="C56" s="87"/>
      <c r="D56" s="88"/>
      <c r="E56" s="83" t="s">
        <v>217</v>
      </c>
      <c r="F56" s="83" t="s">
        <v>224</v>
      </c>
      <c r="G56" s="83" t="s">
        <v>293</v>
      </c>
      <c r="H56" s="83"/>
      <c r="I56" s="83" t="s">
        <v>226</v>
      </c>
      <c r="J56" s="91">
        <v>95</v>
      </c>
      <c r="K56" s="92">
        <v>10</v>
      </c>
      <c r="L56" s="93" t="s">
        <v>227</v>
      </c>
    </row>
    <row r="57" spans="2:12">
      <c r="B57" s="81"/>
      <c r="C57" s="87"/>
      <c r="D57" s="88"/>
      <c r="E57" s="83" t="s">
        <v>217</v>
      </c>
      <c r="F57" s="83" t="s">
        <v>228</v>
      </c>
      <c r="G57" s="83" t="s">
        <v>294</v>
      </c>
      <c r="H57" s="83"/>
      <c r="I57" s="83" t="s">
        <v>220</v>
      </c>
      <c r="J57" s="91">
        <v>2.84</v>
      </c>
      <c r="K57" s="92">
        <v>10</v>
      </c>
      <c r="L57" s="93" t="s">
        <v>221</v>
      </c>
    </row>
    <row r="58" spans="2:12">
      <c r="B58" s="81"/>
      <c r="C58" s="87"/>
      <c r="D58" s="88"/>
      <c r="E58" s="83" t="s">
        <v>217</v>
      </c>
      <c r="F58" s="83" t="s">
        <v>218</v>
      </c>
      <c r="G58" s="83" t="s">
        <v>295</v>
      </c>
      <c r="H58" s="83"/>
      <c r="I58" s="83" t="s">
        <v>220</v>
      </c>
      <c r="J58" s="91">
        <v>3</v>
      </c>
      <c r="K58" s="92">
        <v>5</v>
      </c>
      <c r="L58" s="93" t="s">
        <v>221</v>
      </c>
    </row>
    <row r="59" spans="2:12">
      <c r="B59" s="81"/>
      <c r="C59" s="87"/>
      <c r="D59" s="88"/>
      <c r="E59" s="83" t="s">
        <v>235</v>
      </c>
      <c r="F59" s="83" t="s">
        <v>240</v>
      </c>
      <c r="G59" s="83" t="s">
        <v>296</v>
      </c>
      <c r="H59" s="83"/>
      <c r="I59" s="83" t="s">
        <v>233</v>
      </c>
      <c r="J59" s="83" t="s">
        <v>297</v>
      </c>
      <c r="K59" s="92">
        <v>10</v>
      </c>
      <c r="L59" s="93" t="s">
        <v>227</v>
      </c>
    </row>
    <row r="60" spans="2:12">
      <c r="B60" s="81"/>
      <c r="C60" s="87"/>
      <c r="D60" s="88"/>
      <c r="E60" s="83" t="s">
        <v>235</v>
      </c>
      <c r="F60" s="83" t="s">
        <v>238</v>
      </c>
      <c r="G60" s="83" t="s">
        <v>298</v>
      </c>
      <c r="H60" s="83"/>
      <c r="I60" s="83" t="s">
        <v>226</v>
      </c>
      <c r="J60" s="91">
        <v>90</v>
      </c>
      <c r="K60" s="92">
        <v>5</v>
      </c>
      <c r="L60" s="93" t="s">
        <v>227</v>
      </c>
    </row>
    <row r="61" spans="2:12">
      <c r="B61" s="81"/>
      <c r="C61" s="87"/>
      <c r="D61" s="88"/>
      <c r="E61" s="83" t="s">
        <v>235</v>
      </c>
      <c r="F61" s="83" t="s">
        <v>236</v>
      </c>
      <c r="G61" s="83" t="s">
        <v>299</v>
      </c>
      <c r="H61" s="83"/>
      <c r="I61" s="83" t="s">
        <v>233</v>
      </c>
      <c r="J61" s="83" t="s">
        <v>297</v>
      </c>
      <c r="K61" s="92">
        <v>10</v>
      </c>
      <c r="L61" s="93" t="s">
        <v>227</v>
      </c>
    </row>
    <row r="62" ht="24" spans="2:12">
      <c r="B62" s="81"/>
      <c r="C62" s="87"/>
      <c r="D62" s="88"/>
      <c r="E62" s="83" t="s">
        <v>235</v>
      </c>
      <c r="F62" s="83" t="s">
        <v>236</v>
      </c>
      <c r="G62" s="83" t="s">
        <v>300</v>
      </c>
      <c r="H62" s="83"/>
      <c r="I62" s="83" t="s">
        <v>233</v>
      </c>
      <c r="J62" s="83" t="s">
        <v>301</v>
      </c>
      <c r="K62" s="92">
        <v>10</v>
      </c>
      <c r="L62" s="93" t="s">
        <v>227</v>
      </c>
    </row>
    <row r="63" ht="24" spans="2:12">
      <c r="B63" s="81"/>
      <c r="C63" s="87"/>
      <c r="D63" s="88"/>
      <c r="E63" s="83" t="s">
        <v>242</v>
      </c>
      <c r="F63" s="83" t="s">
        <v>243</v>
      </c>
      <c r="G63" s="83" t="s">
        <v>302</v>
      </c>
      <c r="H63" s="83"/>
      <c r="I63" s="83" t="s">
        <v>226</v>
      </c>
      <c r="J63" s="91">
        <v>90</v>
      </c>
      <c r="K63" s="92">
        <v>10</v>
      </c>
      <c r="L63" s="93" t="s">
        <v>227</v>
      </c>
    </row>
  </sheetData>
  <mergeCells count="76">
    <mergeCell ref="B2:L2"/>
    <mergeCell ref="B3:D3"/>
    <mergeCell ref="J3:L3"/>
    <mergeCell ref="G5:H5"/>
    <mergeCell ref="G6:H6"/>
    <mergeCell ref="G7:H7"/>
    <mergeCell ref="G8:H8"/>
    <mergeCell ref="G9:H9"/>
    <mergeCell ref="G10:H10"/>
    <mergeCell ref="G11:H11"/>
    <mergeCell ref="G12:H12"/>
    <mergeCell ref="G13:H13"/>
    <mergeCell ref="G14:H14"/>
    <mergeCell ref="G15:H15"/>
    <mergeCell ref="G16:H16"/>
    <mergeCell ref="G17:H17"/>
    <mergeCell ref="G18:H18"/>
    <mergeCell ref="G19:H19"/>
    <mergeCell ref="G20:H20"/>
    <mergeCell ref="G21:H21"/>
    <mergeCell ref="G22:H22"/>
    <mergeCell ref="G23:H23"/>
    <mergeCell ref="G24:H24"/>
    <mergeCell ref="G25:H25"/>
    <mergeCell ref="G26:H26"/>
    <mergeCell ref="G27:H27"/>
    <mergeCell ref="G28:H28"/>
    <mergeCell ref="G29:H29"/>
    <mergeCell ref="G30:H30"/>
    <mergeCell ref="G31:H31"/>
    <mergeCell ref="G32:H32"/>
    <mergeCell ref="G33:H33"/>
    <mergeCell ref="G34:H34"/>
    <mergeCell ref="G35:H35"/>
    <mergeCell ref="G36:H36"/>
    <mergeCell ref="G37:H37"/>
    <mergeCell ref="G38:H38"/>
    <mergeCell ref="G39:H39"/>
    <mergeCell ref="G40:H40"/>
    <mergeCell ref="G41:H41"/>
    <mergeCell ref="G42:H42"/>
    <mergeCell ref="G43:H43"/>
    <mergeCell ref="G44:H44"/>
    <mergeCell ref="G45:H45"/>
    <mergeCell ref="G46:H46"/>
    <mergeCell ref="G47:H47"/>
    <mergeCell ref="G48:H48"/>
    <mergeCell ref="G49:H49"/>
    <mergeCell ref="G50:H50"/>
    <mergeCell ref="G51:H51"/>
    <mergeCell ref="G52:H52"/>
    <mergeCell ref="G53:H53"/>
    <mergeCell ref="G54:H54"/>
    <mergeCell ref="G55:H55"/>
    <mergeCell ref="G56:H56"/>
    <mergeCell ref="G57:H57"/>
    <mergeCell ref="G58:H58"/>
    <mergeCell ref="G59:H59"/>
    <mergeCell ref="G60:H60"/>
    <mergeCell ref="G61:H61"/>
    <mergeCell ref="G62:H62"/>
    <mergeCell ref="G63:H63"/>
    <mergeCell ref="A5:A18"/>
    <mergeCell ref="B5:B63"/>
    <mergeCell ref="C5:C14"/>
    <mergeCell ref="C15:C23"/>
    <mergeCell ref="C24:C33"/>
    <mergeCell ref="C34:C43"/>
    <mergeCell ref="C44:C53"/>
    <mergeCell ref="C54:C63"/>
    <mergeCell ref="D5:D14"/>
    <mergeCell ref="D15:D23"/>
    <mergeCell ref="D24:D33"/>
    <mergeCell ref="D34:D43"/>
    <mergeCell ref="D44:D53"/>
    <mergeCell ref="D54:D63"/>
  </mergeCells>
  <pageMargins left="0.748031496062992" right="0.748031496062992" top="0.275590551181102" bottom="0.275590551181102" header="0" footer="0"/>
  <pageSetup paperSize="9" scale="66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16</vt:i4>
      </vt:variant>
    </vt:vector>
  </HeadingPairs>
  <TitlesOfParts>
    <vt:vector size="16" baseType="lpstr">
      <vt:lpstr>1收支总表</vt:lpstr>
      <vt:lpstr>2收入总表</vt:lpstr>
      <vt:lpstr>3支出总表</vt:lpstr>
      <vt:lpstr>4财拨总表</vt:lpstr>
      <vt:lpstr>5一般公共预算收支总表</vt:lpstr>
      <vt:lpstr>6一般预算支出</vt:lpstr>
      <vt:lpstr>7一般预算基本支出</vt:lpstr>
      <vt:lpstr>8一般公共预算三公</vt:lpstr>
      <vt:lpstr>9项目绩效目标表</vt:lpstr>
      <vt:lpstr>10政府购买服务预算表</vt:lpstr>
      <vt:lpstr>11政府采购预算表</vt:lpstr>
      <vt:lpstr>12政府性基金收支总表</vt:lpstr>
      <vt:lpstr>13政府性基金</vt:lpstr>
      <vt:lpstr>14政府性基金基本支出</vt:lpstr>
      <vt:lpstr>15政府性基金“三公”经费</vt:lpstr>
      <vt:lpstr>16项目支出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Administrator</cp:lastModifiedBy>
  <dcterms:created xsi:type="dcterms:W3CDTF">2025-01-24T02:26:00Z</dcterms:created>
  <dcterms:modified xsi:type="dcterms:W3CDTF">2025-02-25T03:34:51Z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B71D8CE7D8324E76BA013E4862C9E853</vt:lpwstr>
  </property>
  <property fmtid="{D5CDD505-2E9C-101B-9397-08002B2CF9AE}" pid="3" name="KSOProductBuildVer">
    <vt:lpwstr>2052-11.1.0.10938</vt:lpwstr>
  </property>
</Properties>
</file>